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0471370/Downloads/"/>
    </mc:Choice>
  </mc:AlternateContent>
  <xr:revisionPtr revIDLastSave="0" documentId="13_ncr:1_{EF97AC9B-06F1-AA43-9292-A133D1EB9D6E}" xr6:coauthVersionLast="47" xr6:coauthVersionMax="47" xr10:uidLastSave="{00000000-0000-0000-0000-000000000000}"/>
  <bookViews>
    <workbookView xWindow="6200" yWindow="-21000" windowWidth="38400" windowHeight="19520" xr2:uid="{02C873BD-D2DD-BC4B-A697-4090768028C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3" i="1" l="1"/>
  <c r="G112" i="1"/>
  <c r="G104" i="1"/>
  <c r="G103" i="1"/>
  <c r="G95" i="1"/>
  <c r="G94" i="1"/>
  <c r="G162" i="1"/>
  <c r="G161" i="1"/>
  <c r="F58" i="1"/>
  <c r="D58" i="1"/>
  <c r="C58" i="1"/>
  <c r="G58" i="1" s="1"/>
  <c r="G57" i="1" l="1"/>
  <c r="G138" i="1"/>
  <c r="G191" i="1"/>
  <c r="G190" i="1"/>
  <c r="G175" i="1"/>
  <c r="G174" i="1"/>
  <c r="G171" i="1"/>
  <c r="G170" i="1"/>
  <c r="G149" i="1"/>
  <c r="G146" i="1"/>
  <c r="G145" i="1"/>
  <c r="G242" i="1" l="1"/>
  <c r="G126" i="1"/>
  <c r="G127" i="1"/>
  <c r="G118" i="1"/>
  <c r="G109" i="1"/>
  <c r="G107" i="1"/>
  <c r="G100" i="1"/>
  <c r="G99" i="1"/>
  <c r="G98" i="1"/>
  <c r="G123" i="1" l="1"/>
  <c r="G122" i="1"/>
  <c r="G121" i="1"/>
  <c r="G56" i="1"/>
  <c r="G67" i="1"/>
  <c r="G69" i="1"/>
  <c r="G68" i="1"/>
  <c r="G13" i="1"/>
  <c r="G12" i="1"/>
  <c r="G11" i="1"/>
  <c r="G178" i="1" l="1"/>
  <c r="G264" i="1"/>
  <c r="G263" i="1"/>
  <c r="G260" i="1"/>
  <c r="G257" i="1"/>
  <c r="G250" i="1"/>
  <c r="G254" i="1"/>
  <c r="G253" i="1"/>
  <c r="G216" i="1"/>
  <c r="G215" i="1"/>
  <c r="G214" i="1"/>
  <c r="G213" i="1"/>
  <c r="G212" i="1"/>
  <c r="G202" i="1"/>
  <c r="G201" i="1"/>
  <c r="G200" i="1"/>
  <c r="G199" i="1"/>
  <c r="G198" i="1"/>
  <c r="G209" i="1"/>
  <c r="G208" i="1"/>
  <c r="G207" i="1"/>
  <c r="G206" i="1"/>
  <c r="G205" i="1"/>
  <c r="G247" i="1"/>
  <c r="G246" i="1"/>
  <c r="G235" i="1"/>
  <c r="G230" i="1"/>
  <c r="G220" i="1"/>
  <c r="G239" i="1"/>
  <c r="G238" i="1"/>
  <c r="G234" i="1"/>
  <c r="G233" i="1"/>
  <c r="G229" i="1"/>
  <c r="G226" i="1"/>
  <c r="G225" i="1"/>
  <c r="G222" i="1"/>
  <c r="G221" i="1"/>
  <c r="G219" i="1"/>
  <c r="G243" i="1"/>
  <c r="G195" i="1"/>
  <c r="G194" i="1"/>
  <c r="G187" i="1"/>
  <c r="G186" i="1"/>
  <c r="G182" i="1"/>
  <c r="G158" i="1"/>
  <c r="G157" i="1"/>
  <c r="G154" i="1"/>
  <c r="G153" i="1"/>
  <c r="G135" i="1"/>
  <c r="G134" i="1"/>
  <c r="G131" i="1"/>
  <c r="G130" i="1"/>
  <c r="G142" i="1"/>
  <c r="G167" i="1"/>
  <c r="G166" i="1"/>
  <c r="G165" i="1"/>
  <c r="G117" i="1"/>
  <c r="G116" i="1"/>
  <c r="G91" i="1"/>
  <c r="G90" i="1"/>
  <c r="G87" i="1"/>
  <c r="G86" i="1"/>
  <c r="G76" i="1"/>
  <c r="G77" i="1"/>
  <c r="G78" i="1"/>
  <c r="G81" i="1"/>
  <c r="G82" i="1"/>
  <c r="G83" i="1"/>
  <c r="G61" i="1"/>
  <c r="G62" i="1"/>
  <c r="G63" i="1"/>
  <c r="G64" i="1"/>
  <c r="G46" i="1"/>
  <c r="G47" i="1"/>
  <c r="G72" i="1"/>
  <c r="G73" i="1"/>
  <c r="G21" i="1"/>
  <c r="G22" i="1"/>
  <c r="G23" i="1"/>
  <c r="G7" i="1"/>
  <c r="G8" i="1"/>
  <c r="G9" i="1"/>
  <c r="G17" i="1"/>
  <c r="G18" i="1"/>
  <c r="G16" i="1"/>
  <c r="G36" i="1"/>
  <c r="G37" i="1"/>
  <c r="G38" i="1"/>
  <c r="G41" i="1"/>
  <c r="G42" i="1"/>
  <c r="G43" i="1"/>
  <c r="G31" i="1" l="1"/>
  <c r="G33" i="1"/>
  <c r="G32" i="1"/>
  <c r="G27" i="1"/>
  <c r="G28" i="1"/>
  <c r="G2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<sst xmlns="http://schemas.openxmlformats.org/spreadsheetml/2006/main" count="390" uniqueCount="102">
  <si>
    <t>US</t>
  </si>
  <si>
    <t>Japan</t>
  </si>
  <si>
    <t>China</t>
  </si>
  <si>
    <t>prevalence</t>
  </si>
  <si>
    <t>treated</t>
  </si>
  <si>
    <t>bio-eligible</t>
  </si>
  <si>
    <t>treated with systemic steroids</t>
  </si>
  <si>
    <t>Immunology</t>
  </si>
  <si>
    <t>biologics treated</t>
  </si>
  <si>
    <t>newly diagnosed</t>
  </si>
  <si>
    <t>treated (all stages)</t>
  </si>
  <si>
    <t>eligible</t>
  </si>
  <si>
    <t>Rare diseases</t>
  </si>
  <si>
    <t>mild prevalent</t>
  </si>
  <si>
    <t>mild diagnosed</t>
  </si>
  <si>
    <t>mild treated</t>
  </si>
  <si>
    <t>Ig-experienced</t>
  </si>
  <si>
    <t>Neurology</t>
  </si>
  <si>
    <t>Oncology</t>
  </si>
  <si>
    <t>Vaccines</t>
  </si>
  <si>
    <t>prevalence (all stages)</t>
  </si>
  <si>
    <t>moderate-to-severe</t>
  </si>
  <si>
    <t>Top-5 Europe</t>
  </si>
  <si>
    <t>Total</t>
  </si>
  <si>
    <t>atopic dermatitis adults (in thousands)</t>
  </si>
  <si>
    <t>asthma 12 years+ (in thousands)</t>
  </si>
  <si>
    <t>asthma 6-11 years (in thousands)</t>
  </si>
  <si>
    <t>atopic dermatitis 12-17 years (in thousands)</t>
  </si>
  <si>
    <t>atopic dermatitis 6-11 years (in thousands)</t>
  </si>
  <si>
    <t>atopic dermatitis &lt;6 years (in thousands)</t>
  </si>
  <si>
    <t>bullous pemphigoid 18 years+ (in thousands)</t>
  </si>
  <si>
    <t>chronic lung allograft dysfunction</t>
  </si>
  <si>
    <t>type-2 inflammation</t>
  </si>
  <si>
    <t>Crohn's disease (in thousands)</t>
  </si>
  <si>
    <t>hidradenitis suppurativa (in thousands)</t>
  </si>
  <si>
    <t>prurigo nodularis 18 years+ (in thousands)</t>
  </si>
  <si>
    <t>eosinophilic esophagitis 12 years+ (in thousands)</t>
  </si>
  <si>
    <t>chronic spontaneous urticaria 12 years+ (in thousands)</t>
  </si>
  <si>
    <t>chronic spontaneous urticaria 2-11 years (in thousands)</t>
  </si>
  <si>
    <t>allergic fungal rhinosinusitis adults (in thousands)</t>
  </si>
  <si>
    <t>rheumatoid arthritis (in thousands)</t>
  </si>
  <si>
    <t>type 1 diabetes, stage 2 (in thousands)</t>
  </si>
  <si>
    <t>type 1 diabetes, stage 3 (in thousands)</t>
  </si>
  <si>
    <t>ulcerative colitis (in thousands)</t>
  </si>
  <si>
    <t>haemophilia A (in thousands)</t>
  </si>
  <si>
    <t>haemophilia B (in thousands)</t>
  </si>
  <si>
    <t>sickle cell disease (in thousands)</t>
  </si>
  <si>
    <t>multiple myeloma (in thousands)</t>
  </si>
  <si>
    <t>Alzheimer disease (in thousands)</t>
  </si>
  <si>
    <t>acne (in millions)</t>
  </si>
  <si>
    <t>flu (in millions)</t>
  </si>
  <si>
    <t>meningococal disease (in millions)</t>
  </si>
  <si>
    <t>geographic atrophy (in thousands)</t>
  </si>
  <si>
    <t>pneumococcal disease (in millions)</t>
  </si>
  <si>
    <t>allergic fungal rhinosinusitis adults 6-17 years (in thousands)</t>
  </si>
  <si>
    <t>chronic obstructive pulmonary disease 40 years+ (in thousands)</t>
  </si>
  <si>
    <t>chronic obstructive pulmonary disease 18-40 years (in thousands)</t>
  </si>
  <si>
    <t>chronic rhinosinusitis with nasal polyps adults (in thousands)</t>
  </si>
  <si>
    <t>chronic rhinosinusitis with nasal polyps 12-17 years (in thousands)</t>
  </si>
  <si>
    <t>chronic pruritus of unknown origin adults (in thousands)</t>
  </si>
  <si>
    <t>obstructive hypertrophic cardiomyopathy (in thousands)</t>
  </si>
  <si>
    <t>non-obstructive hypertrophic cardiomyopathy (in thousands)</t>
  </si>
  <si>
    <t>IgG4-related disease (in thousands)</t>
  </si>
  <si>
    <t>immune thrombocytopenia 18 years+ (in thousands)</t>
  </si>
  <si>
    <t>Gaucher disease, type 1</t>
  </si>
  <si>
    <t>Gaucher disease, type 3</t>
  </si>
  <si>
    <t>wet age-related macular degeneration (in thousands)</t>
  </si>
  <si>
    <t>chronic inflammatory demyelinating polyneuropathy (in thousands)</t>
  </si>
  <si>
    <t>primary progressive multiple sclerosis (in thousands)</t>
  </si>
  <si>
    <t>relapsing multiple sclerosis (relapsing remitting multiple sclerosis + active secondary multiple sclerosis) (in thousands)</t>
  </si>
  <si>
    <t>secondary progressive multiple sclerosis (in thousands)</t>
  </si>
  <si>
    <t>respiratory syncytial virus (in millions)</t>
  </si>
  <si>
    <t>colorectal cancer (in thousands)</t>
  </si>
  <si>
    <t>non-small cell lung cancer (in thousands)</t>
  </si>
  <si>
    <t>smouldering multiple myeloma</t>
  </si>
  <si>
    <t>relapsing/remitting</t>
  </si>
  <si>
    <t>severe hypertriglycemia (in thousands)</t>
  </si>
  <si>
    <t>eligible babies</t>
  </si>
  <si>
    <t>Sources: internal Sanofi estimates based on market research and publicly available epidemiology sources.</t>
  </si>
  <si>
    <t>Updated as of July 30, 2026</t>
  </si>
  <si>
    <t>chronic graft-versus-host disease</t>
  </si>
  <si>
    <t>treated, third line + (Rezurock-label eligible)</t>
  </si>
  <si>
    <t>treated, first line</t>
  </si>
  <si>
    <t>treated, second line</t>
  </si>
  <si>
    <t>alpha-1-antitrypsine deficiency (in thousands)</t>
  </si>
  <si>
    <t>Fabry disease (in thousands)</t>
  </si>
  <si>
    <t>familial chylomicronemia syndrom (in thousands)</t>
  </si>
  <si>
    <t>focal segmental glomerulosclerosis/minimal change disease (in thousands)</t>
  </si>
  <si>
    <t>warm autoimmune haemolytic anaemia (in thousands)</t>
  </si>
  <si>
    <t>Pompe disease, infantile-onset</t>
  </si>
  <si>
    <t>Pompe disease, late-onset</t>
  </si>
  <si>
    <t>eligible 50 years+</t>
  </si>
  <si>
    <t>front line</t>
  </si>
  <si>
    <t>second line</t>
  </si>
  <si>
    <t>third line</t>
  </si>
  <si>
    <t>fourth line</t>
  </si>
  <si>
    <t>fifth line</t>
  </si>
  <si>
    <t>front-line, transplant-eligible</t>
  </si>
  <si>
    <t>front-line, transplant-ineligible</t>
  </si>
  <si>
    <t>stage 1/2 (Rezurock-label eligible)</t>
  </si>
  <si>
    <t>2026 epidemiology data within indications across the Sanofi pipeline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</si>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</sst>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0"/>
      <name val="Verdana"/>
      <family val="2"/>
    </font>
    <font>
      <b/>
      <sz val="18"/>
      <color theme="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i/>
      <sz val="12"/>
      <color rgb="FF7A01E6"/>
      <name val="Georgia"/>
      <family val="1"/>
    </font>
    <font>
      <sz val="12"/>
      <color rgb="FF000000"/>
      <name val="Verdana"/>
      <family val="2"/>
    </font>
    <font>
      <sz val="12"/>
      <color rgb="FF61D487"/>
      <name val="Verdana"/>
      <family val="2"/>
    </font>
    <font>
      <sz val="12"/>
      <color rgb="FF1E034A"/>
      <name val="Verdana"/>
      <family val="2"/>
    </font>
    <font>
      <sz val="12"/>
      <color rgb="FFFFC111"/>
      <name val="Verdana"/>
      <family val="2"/>
    </font>
    <font>
      <sz val="1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7A01E6"/>
        <bgColor indexed="64"/>
      </patternFill>
    </fill>
    <fill>
      <patternFill patternType="solid">
        <fgColor rgb="FF333F50"/>
        <bgColor indexed="64"/>
      </patternFill>
    </fill>
    <fill>
      <patternFill patternType="solid">
        <fgColor rgb="FF61D487"/>
        <bgColor indexed="64"/>
      </patternFill>
    </fill>
    <fill>
      <patternFill patternType="solid">
        <fgColor rgb="FF1E034A"/>
        <bgColor indexed="64"/>
      </patternFill>
    </fill>
    <fill>
      <patternFill patternType="solid">
        <fgColor rgb="FFFFC111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77111117893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77111117893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77111117893"/>
      </right>
      <top style="thin">
        <color theme="0"/>
      </top>
      <bottom/>
      <diagonal/>
    </border>
    <border>
      <left style="thin">
        <color theme="0"/>
      </left>
      <right style="thin">
        <color theme="0" tint="-0.249977111117893"/>
      </right>
      <top/>
      <bottom style="thin">
        <color theme="0"/>
      </bottom>
      <diagonal/>
    </border>
    <border>
      <left/>
      <right style="thin">
        <color theme="0" tint="-0.249977111117893"/>
      </right>
      <top style="thin">
        <color theme="0"/>
      </top>
      <bottom/>
      <diagonal/>
    </border>
    <border>
      <left/>
      <right style="thin">
        <color theme="0" tint="-0.249977111117893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4" fillId="0" borderId="2" xfId="0" applyFont="1" applyBorder="1"/>
    <xf numFmtId="3" fontId="4" fillId="0" borderId="1" xfId="0" applyNumberFormat="1" applyFont="1" applyBorder="1"/>
    <xf numFmtId="0" fontId="6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left" vertical="center" readingOrder="1"/>
    </xf>
    <xf numFmtId="0" fontId="10" fillId="0" borderId="1" xfId="0" applyFont="1" applyBorder="1" applyAlignment="1">
      <alignment horizontal="left" vertical="center" readingOrder="1"/>
    </xf>
    <xf numFmtId="0" fontId="11" fillId="0" borderId="1" xfId="0" applyFont="1" applyBorder="1"/>
    <xf numFmtId="0" fontId="11" fillId="0" borderId="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5" xfId="0" applyFont="1" applyBorder="1"/>
    <xf numFmtId="0" fontId="4" fillId="0" borderId="5" xfId="0" applyFont="1" applyBorder="1"/>
    <xf numFmtId="0" fontId="4" fillId="0" borderId="13" xfId="0" applyFont="1" applyBorder="1"/>
    <xf numFmtId="0" fontId="4" fillId="0" borderId="14" xfId="0" applyFont="1" applyBorder="1"/>
    <xf numFmtId="3" fontId="4" fillId="0" borderId="13" xfId="0" applyNumberFormat="1" applyFont="1" applyBorder="1"/>
    <xf numFmtId="164" fontId="4" fillId="0" borderId="13" xfId="0" applyNumberFormat="1" applyFont="1" applyBorder="1"/>
    <xf numFmtId="3" fontId="4" fillId="0" borderId="15" xfId="0" applyNumberFormat="1" applyFont="1" applyBorder="1"/>
    <xf numFmtId="3" fontId="7" fillId="0" borderId="13" xfId="0" applyNumberFormat="1" applyFont="1" applyBorder="1"/>
    <xf numFmtId="3" fontId="4" fillId="0" borderId="13" xfId="0" applyNumberFormat="1" applyFont="1" applyBorder="1" applyAlignment="1">
      <alignment wrapText="1"/>
    </xf>
    <xf numFmtId="0" fontId="5" fillId="0" borderId="15" xfId="0" applyFont="1" applyBorder="1" applyAlignment="1">
      <alignment horizontal="left"/>
    </xf>
    <xf numFmtId="0" fontId="4" fillId="0" borderId="12" xfId="0" applyFont="1" applyBorder="1"/>
    <xf numFmtId="0" fontId="4" fillId="0" borderId="16" xfId="0" applyFont="1" applyBorder="1"/>
    <xf numFmtId="3" fontId="4" fillId="0" borderId="12" xfId="0" applyNumberFormat="1" applyFont="1" applyBorder="1"/>
    <xf numFmtId="164" fontId="4" fillId="0" borderId="12" xfId="0" applyNumberFormat="1" applyFont="1" applyBorder="1"/>
    <xf numFmtId="3" fontId="4" fillId="0" borderId="17" xfId="0" applyNumberFormat="1" applyFont="1" applyBorder="1"/>
    <xf numFmtId="3" fontId="7" fillId="0" borderId="12" xfId="0" applyNumberFormat="1" applyFont="1" applyBorder="1"/>
    <xf numFmtId="0" fontId="5" fillId="0" borderId="17" xfId="0" applyFont="1" applyBorder="1" applyAlignment="1">
      <alignment horizontal="left"/>
    </xf>
    <xf numFmtId="1" fontId="4" fillId="0" borderId="12" xfId="0" applyNumberFormat="1" applyFont="1" applyBorder="1"/>
    <xf numFmtId="4" fontId="4" fillId="0" borderId="12" xfId="0" applyNumberFormat="1" applyFont="1" applyBorder="1"/>
    <xf numFmtId="165" fontId="4" fillId="0" borderId="12" xfId="0" applyNumberFormat="1" applyFont="1" applyBorder="1"/>
    <xf numFmtId="0" fontId="5" fillId="0" borderId="15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4" fillId="0" borderId="18" xfId="0" applyFont="1" applyBorder="1"/>
    <xf numFmtId="3" fontId="4" fillId="0" borderId="11" xfId="0" applyNumberFormat="1" applyFont="1" applyBorder="1"/>
    <xf numFmtId="0" fontId="5" fillId="0" borderId="9" xfId="0" applyFont="1" applyBorder="1" applyAlignment="1">
      <alignment horizontal="right"/>
    </xf>
    <xf numFmtId="164" fontId="4" fillId="0" borderId="11" xfId="0" applyNumberFormat="1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3" fontId="4" fillId="0" borderId="20" xfId="0" applyNumberFormat="1" applyFont="1" applyBorder="1"/>
    <xf numFmtId="0" fontId="4" fillId="0" borderId="20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 textRotation="90"/>
    </xf>
    <xf numFmtId="0" fontId="3" fillId="6" borderId="1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 vertical="center" textRotation="90"/>
    </xf>
    <xf numFmtId="0" fontId="2" fillId="5" borderId="1" xfId="0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center" vertical="center" textRotation="90"/>
    </xf>
    <xf numFmtId="0" fontId="5" fillId="0" borderId="9" xfId="0" applyFont="1" applyBorder="1" applyAlignment="1">
      <alignment horizontal="left"/>
    </xf>
    <xf numFmtId="0" fontId="3" fillId="2" borderId="3" xfId="0" applyFont="1" applyFill="1" applyBorder="1" applyAlignment="1">
      <alignment horizontal="center" vertical="center" textRotation="90" shrinkToFit="1"/>
    </xf>
    <xf numFmtId="0" fontId="3" fillId="2" borderId="1" xfId="0" applyFont="1" applyFill="1" applyBorder="1" applyAlignment="1">
      <alignment horizontal="center" vertical="center" textRotation="90" shrinkToFit="1"/>
    </xf>
    <xf numFmtId="0" fontId="3" fillId="2" borderId="2" xfId="0" applyFont="1" applyFill="1" applyBorder="1" applyAlignment="1">
      <alignment horizontal="center" vertical="center" textRotation="90" shrinkToFit="1"/>
    </xf>
    <xf numFmtId="0" fontId="5" fillId="0" borderId="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1" fontId="4" fillId="0" borderId="13" xfId="0" applyNumberFormat="1" applyFont="1" applyBorder="1"/>
    <xf numFmtId="1" fontId="4" fillId="0" borderId="11" xfId="0" applyNumberFormat="1" applyFont="1" applyBorder="1"/>
    <xf numFmtId="3" fontId="4" fillId="0" borderId="12" xfId="0" applyNumberFormat="1" applyFont="1" applyBorder="1" applyAlignment="1">
      <alignment horizontal="right"/>
    </xf>
  </cellXfs>
  <cellStyles count="2">
    <cellStyle name="Normal" xfId="0" builtinId="0"/>
    <cellStyle name="Normal 2" xfId="1" xr:uid="{DD409294-5A2E-5941-9A9D-3D0B3D7F48BF}"/>
  </cellStyles>
  <dxfs count="0"/>
  <tableStyles count="0" defaultTableStyle="TableStyleMedium2" defaultPivotStyle="PivotStyleLight16"/>
  <colors>
    <mruColors>
      <color rgb="FFFFC111"/>
      <color rgb="FF61D487"/>
      <color rgb="FF1E034A"/>
      <color rgb="FF7A01E6"/>
      <color rgb="FF333F50"/>
      <color rgb="FF0B1E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075A0-07C2-FC4E-A08B-8E460C756FB9}">
  <dimension ref="A1:K438"/>
  <sheetViews>
    <sheetView tabSelected="1" topLeftCell="A214" zoomScaleNormal="91" workbookViewId="0">
      <selection activeCell="F253" sqref="F253"/>
    </sheetView>
  </sheetViews>
  <sheetFormatPr baseColWidth="10" defaultRowHeight="16" customHeight="1" x14ac:dyDescent="0.25"/>
  <cols>
    <col min="1" max="1" width="6.6640625" style="9" customWidth="1"/>
    <col min="2" max="2" width="78.33203125" style="1" customWidth="1"/>
    <col min="3" max="7" width="17.83203125" style="1" customWidth="1"/>
    <col min="8" max="16384" width="10.83203125" style="1"/>
  </cols>
  <sheetData>
    <row r="1" spans="1:7" ht="59" customHeight="1" x14ac:dyDescent="0.25">
      <c r="B1" s="1" t="e" vm="1">
        <v>#VALUE!</v>
      </c>
    </row>
    <row r="3" spans="1:7" ht="16" customHeight="1" x14ac:dyDescent="0.25">
      <c r="B3" s="2" t="s">
        <v>100</v>
      </c>
    </row>
    <row r="4" spans="1:7" ht="16" customHeight="1" x14ac:dyDescent="0.25">
      <c r="B4" s="1" t="s">
        <v>79</v>
      </c>
    </row>
    <row r="5" spans="1:7" ht="16" customHeight="1" x14ac:dyDescent="0.25">
      <c r="B5" s="14"/>
      <c r="C5" s="33" t="s">
        <v>0</v>
      </c>
      <c r="D5" s="34" t="s">
        <v>22</v>
      </c>
      <c r="E5" s="34" t="s">
        <v>1</v>
      </c>
      <c r="F5" s="34" t="s">
        <v>2</v>
      </c>
      <c r="G5" s="37" t="s">
        <v>23</v>
      </c>
    </row>
    <row r="6" spans="1:7" ht="16" customHeight="1" x14ac:dyDescent="0.25">
      <c r="A6" s="10"/>
      <c r="B6" s="3"/>
      <c r="C6" s="16"/>
      <c r="D6" s="24"/>
      <c r="E6" s="24"/>
      <c r="F6" s="24"/>
      <c r="G6" s="35"/>
    </row>
    <row r="7" spans="1:7" ht="16" customHeight="1" x14ac:dyDescent="0.2">
      <c r="A7" s="60" t="s">
        <v>7</v>
      </c>
      <c r="B7" s="67" t="s">
        <v>39</v>
      </c>
      <c r="C7" s="67"/>
      <c r="D7" s="67"/>
      <c r="E7" s="67"/>
      <c r="F7" s="67"/>
      <c r="G7" s="68">
        <f>SUM(C7:F7)</f>
        <v>0</v>
      </c>
    </row>
    <row r="8" spans="1:7" ht="16" customHeight="1" x14ac:dyDescent="0.2">
      <c r="A8" s="61"/>
      <c r="B8" s="1" t="s">
        <v>3</v>
      </c>
      <c r="C8" s="17">
        <v>85</v>
      </c>
      <c r="D8" s="71" t="s">
        <v>101</v>
      </c>
      <c r="E8" s="71" t="s">
        <v>101</v>
      </c>
      <c r="F8" s="71" t="s">
        <v>101</v>
      </c>
      <c r="G8" s="36">
        <f>SUM(C8:F8)</f>
        <v>85</v>
      </c>
    </row>
    <row r="9" spans="1:7" ht="16" customHeight="1" x14ac:dyDescent="0.2">
      <c r="A9" s="61"/>
      <c r="B9" s="1" t="s">
        <v>5</v>
      </c>
      <c r="C9" s="17">
        <v>70</v>
      </c>
      <c r="D9" s="71" t="s">
        <v>101</v>
      </c>
      <c r="E9" s="71" t="s">
        <v>101</v>
      </c>
      <c r="F9" s="71" t="s">
        <v>101</v>
      </c>
      <c r="G9" s="36">
        <f>SUM(C9:F9)</f>
        <v>70</v>
      </c>
    </row>
    <row r="10" spans="1:7" ht="16" customHeight="1" x14ac:dyDescent="0.2">
      <c r="A10" s="61"/>
      <c r="B10" s="43"/>
      <c r="C10" s="43"/>
      <c r="D10" s="43"/>
      <c r="E10" s="43"/>
      <c r="F10" s="43"/>
      <c r="G10" s="44"/>
    </row>
    <row r="11" spans="1:7" ht="16" customHeight="1" x14ac:dyDescent="0.2">
      <c r="A11" s="61"/>
      <c r="B11" s="45" t="s">
        <v>54</v>
      </c>
      <c r="C11" s="45"/>
      <c r="D11" s="45"/>
      <c r="E11" s="45"/>
      <c r="F11" s="45"/>
      <c r="G11" s="46">
        <f>SUM(C11:F11)</f>
        <v>0</v>
      </c>
    </row>
    <row r="12" spans="1:7" ht="16" customHeight="1" x14ac:dyDescent="0.2">
      <c r="A12" s="61"/>
      <c r="B12" s="1" t="s">
        <v>3</v>
      </c>
      <c r="C12" s="18">
        <v>3.4</v>
      </c>
      <c r="D12" s="71" t="s">
        <v>101</v>
      </c>
      <c r="E12" s="71" t="s">
        <v>101</v>
      </c>
      <c r="F12" s="71" t="s">
        <v>101</v>
      </c>
      <c r="G12" s="38">
        <f>SUM(C12:F12)</f>
        <v>3.4</v>
      </c>
    </row>
    <row r="13" spans="1:7" ht="16" customHeight="1" x14ac:dyDescent="0.2">
      <c r="A13" s="61"/>
      <c r="B13" s="1" t="s">
        <v>5</v>
      </c>
      <c r="C13" s="18">
        <v>2.8</v>
      </c>
      <c r="D13" s="71" t="s">
        <v>101</v>
      </c>
      <c r="E13" s="71" t="s">
        <v>101</v>
      </c>
      <c r="F13" s="71" t="s">
        <v>101</v>
      </c>
      <c r="G13" s="38">
        <f>SUM(C13:F13)</f>
        <v>2.8</v>
      </c>
    </row>
    <row r="14" spans="1:7" ht="16" customHeight="1" x14ac:dyDescent="0.2">
      <c r="A14" s="61"/>
      <c r="B14" s="44"/>
      <c r="C14" s="47"/>
      <c r="D14" s="47"/>
      <c r="E14" s="47"/>
      <c r="F14" s="47"/>
      <c r="G14" s="47"/>
    </row>
    <row r="15" spans="1:7" ht="16" customHeight="1" x14ac:dyDescent="0.2">
      <c r="A15" s="61"/>
      <c r="B15" s="45" t="s">
        <v>25</v>
      </c>
      <c r="C15" s="45"/>
      <c r="D15" s="45"/>
      <c r="E15" s="45"/>
      <c r="F15" s="45"/>
      <c r="G15" s="46"/>
    </row>
    <row r="16" spans="1:7" ht="16" customHeight="1" x14ac:dyDescent="0.2">
      <c r="A16" s="61"/>
      <c r="B16" s="1" t="s">
        <v>3</v>
      </c>
      <c r="C16" s="17">
        <v>23500</v>
      </c>
      <c r="D16" s="25">
        <v>18420</v>
      </c>
      <c r="E16" s="25">
        <v>4900</v>
      </c>
      <c r="F16" s="71" t="s">
        <v>101</v>
      </c>
      <c r="G16" s="36">
        <f>SUM(C16:F16)</f>
        <v>46820</v>
      </c>
    </row>
    <row r="17" spans="1:8" ht="16" customHeight="1" x14ac:dyDescent="0.2">
      <c r="A17" s="61"/>
      <c r="B17" s="1" t="s">
        <v>4</v>
      </c>
      <c r="C17" s="17">
        <v>1600</v>
      </c>
      <c r="D17" s="25">
        <v>1790</v>
      </c>
      <c r="E17" s="25">
        <v>600</v>
      </c>
      <c r="F17" s="71" t="s">
        <v>101</v>
      </c>
      <c r="G17" s="36">
        <f t="shared" ref="G17:G23" si="0">SUM(C17:F17)</f>
        <v>3990</v>
      </c>
    </row>
    <row r="18" spans="1:8" ht="16" customHeight="1" x14ac:dyDescent="0.2">
      <c r="A18" s="61"/>
      <c r="B18" s="1" t="s">
        <v>5</v>
      </c>
      <c r="C18" s="17">
        <v>900</v>
      </c>
      <c r="D18" s="25">
        <v>800</v>
      </c>
      <c r="E18" s="25">
        <v>200</v>
      </c>
      <c r="F18" s="71" t="s">
        <v>101</v>
      </c>
      <c r="G18" s="36">
        <f t="shared" si="0"/>
        <v>1900</v>
      </c>
    </row>
    <row r="19" spans="1:8" ht="16" customHeight="1" x14ac:dyDescent="0.2">
      <c r="A19" s="61"/>
      <c r="B19" s="43"/>
      <c r="C19" s="43"/>
      <c r="D19" s="43"/>
      <c r="E19" s="43"/>
      <c r="F19" s="43"/>
      <c r="G19" s="44"/>
    </row>
    <row r="20" spans="1:8" ht="16" customHeight="1" x14ac:dyDescent="0.2">
      <c r="A20" s="61"/>
      <c r="B20" s="45" t="s">
        <v>26</v>
      </c>
      <c r="C20" s="45"/>
      <c r="D20" s="45"/>
      <c r="E20" s="45"/>
      <c r="F20" s="45"/>
      <c r="G20" s="46"/>
    </row>
    <row r="21" spans="1:8" ht="16" customHeight="1" x14ac:dyDescent="0.2">
      <c r="A21" s="61"/>
      <c r="B21" s="1" t="s">
        <v>3</v>
      </c>
      <c r="C21" s="17">
        <v>2365</v>
      </c>
      <c r="D21" s="25">
        <v>1253</v>
      </c>
      <c r="E21" s="25">
        <v>273</v>
      </c>
      <c r="F21" s="71" t="s">
        <v>101</v>
      </c>
      <c r="G21" s="36">
        <f t="shared" si="0"/>
        <v>3891</v>
      </c>
    </row>
    <row r="22" spans="1:8" ht="16" customHeight="1" x14ac:dyDescent="0.2">
      <c r="A22" s="61"/>
      <c r="B22" s="1" t="s">
        <v>4</v>
      </c>
      <c r="C22" s="17">
        <v>201</v>
      </c>
      <c r="D22" s="25">
        <v>180</v>
      </c>
      <c r="E22" s="25">
        <v>59</v>
      </c>
      <c r="F22" s="71" t="s">
        <v>101</v>
      </c>
      <c r="G22" s="36">
        <f t="shared" si="0"/>
        <v>440</v>
      </c>
    </row>
    <row r="23" spans="1:8" ht="16" customHeight="1" x14ac:dyDescent="0.2">
      <c r="A23" s="61"/>
      <c r="B23" s="1" t="s">
        <v>5</v>
      </c>
      <c r="C23" s="17">
        <v>75</v>
      </c>
      <c r="D23" s="25">
        <v>26</v>
      </c>
      <c r="E23" s="25">
        <v>12</v>
      </c>
      <c r="F23" s="71" t="s">
        <v>101</v>
      </c>
      <c r="G23" s="36">
        <f t="shared" si="0"/>
        <v>113</v>
      </c>
    </row>
    <row r="24" spans="1:8" ht="16" customHeight="1" x14ac:dyDescent="0.2">
      <c r="A24" s="61"/>
      <c r="B24" s="44"/>
      <c r="C24" s="47"/>
      <c r="D24" s="47"/>
      <c r="E24" s="47"/>
      <c r="F24" s="47"/>
      <c r="G24" s="47"/>
    </row>
    <row r="25" spans="1:8" ht="16" customHeight="1" x14ac:dyDescent="0.2">
      <c r="A25" s="61"/>
      <c r="B25" s="46" t="s">
        <v>24</v>
      </c>
      <c r="C25" s="59"/>
      <c r="D25" s="59"/>
      <c r="E25" s="59"/>
      <c r="F25" s="59"/>
      <c r="G25" s="59"/>
    </row>
    <row r="26" spans="1:8" ht="16" customHeight="1" x14ac:dyDescent="0.2">
      <c r="A26" s="61"/>
      <c r="B26" s="1" t="s">
        <v>3</v>
      </c>
      <c r="C26" s="17">
        <v>8174</v>
      </c>
      <c r="D26" s="25">
        <v>7136</v>
      </c>
      <c r="E26" s="25">
        <v>2278</v>
      </c>
      <c r="F26" s="71" t="s">
        <v>101</v>
      </c>
      <c r="G26" s="36">
        <f>SUM(C26:F26)</f>
        <v>17588</v>
      </c>
      <c r="H26" s="4"/>
    </row>
    <row r="27" spans="1:8" ht="16" customHeight="1" x14ac:dyDescent="0.2">
      <c r="A27" s="61"/>
      <c r="B27" s="1" t="s">
        <v>4</v>
      </c>
      <c r="C27" s="17">
        <v>5722</v>
      </c>
      <c r="D27" s="25">
        <v>5231</v>
      </c>
      <c r="E27" s="25">
        <v>1670</v>
      </c>
      <c r="F27" s="71" t="s">
        <v>101</v>
      </c>
      <c r="G27" s="36">
        <f t="shared" ref="G27:G28" si="1">SUM(C27:F27)</f>
        <v>12623</v>
      </c>
      <c r="H27" s="4"/>
    </row>
    <row r="28" spans="1:8" ht="16" customHeight="1" x14ac:dyDescent="0.2">
      <c r="A28" s="61"/>
      <c r="B28" s="1" t="s">
        <v>5</v>
      </c>
      <c r="C28" s="17">
        <v>1675</v>
      </c>
      <c r="D28" s="25">
        <v>1121</v>
      </c>
      <c r="E28" s="25">
        <v>358</v>
      </c>
      <c r="F28" s="71" t="s">
        <v>101</v>
      </c>
      <c r="G28" s="36">
        <f t="shared" si="1"/>
        <v>3154</v>
      </c>
      <c r="H28" s="4"/>
    </row>
    <row r="29" spans="1:8" ht="16" customHeight="1" x14ac:dyDescent="0.2">
      <c r="A29" s="61"/>
      <c r="B29" s="43"/>
      <c r="C29" s="43"/>
      <c r="D29" s="43"/>
      <c r="E29" s="43"/>
      <c r="F29" s="43"/>
      <c r="G29" s="44"/>
      <c r="H29" s="4"/>
    </row>
    <row r="30" spans="1:8" ht="16" customHeight="1" x14ac:dyDescent="0.2">
      <c r="A30" s="61"/>
      <c r="B30" s="45" t="s">
        <v>27</v>
      </c>
      <c r="C30" s="45"/>
      <c r="D30" s="45"/>
      <c r="E30" s="45"/>
      <c r="F30" s="45"/>
      <c r="G30" s="46"/>
      <c r="H30" s="4"/>
    </row>
    <row r="31" spans="1:8" ht="16" customHeight="1" x14ac:dyDescent="0.2">
      <c r="A31" s="61"/>
      <c r="B31" s="1" t="s">
        <v>3</v>
      </c>
      <c r="C31" s="17">
        <v>2497</v>
      </c>
      <c r="D31" s="25">
        <v>2538</v>
      </c>
      <c r="E31" s="25">
        <v>293</v>
      </c>
      <c r="F31" s="71" t="s">
        <v>101</v>
      </c>
      <c r="G31" s="36">
        <f>SUM(C31:F31)</f>
        <v>5328</v>
      </c>
      <c r="H31" s="4"/>
    </row>
    <row r="32" spans="1:8" ht="16" customHeight="1" x14ac:dyDescent="0.2">
      <c r="A32" s="61"/>
      <c r="B32" s="1" t="s">
        <v>4</v>
      </c>
      <c r="C32" s="17">
        <v>2072</v>
      </c>
      <c r="D32" s="25">
        <v>2297</v>
      </c>
      <c r="E32" s="25">
        <v>227</v>
      </c>
      <c r="F32" s="71" t="s">
        <v>101</v>
      </c>
      <c r="G32" s="36">
        <f>SUM(C32:F32)</f>
        <v>4596</v>
      </c>
      <c r="H32" s="4"/>
    </row>
    <row r="33" spans="1:11" ht="16" customHeight="1" x14ac:dyDescent="0.2">
      <c r="A33" s="61"/>
      <c r="B33" s="1" t="s">
        <v>5</v>
      </c>
      <c r="C33" s="17">
        <v>389</v>
      </c>
      <c r="D33" s="25">
        <v>345</v>
      </c>
      <c r="E33" s="25">
        <v>15</v>
      </c>
      <c r="F33" s="71" t="s">
        <v>101</v>
      </c>
      <c r="G33" s="36">
        <f>SUM(C33:F33)</f>
        <v>749</v>
      </c>
      <c r="H33" s="4"/>
    </row>
    <row r="34" spans="1:11" ht="16" customHeight="1" x14ac:dyDescent="0.2">
      <c r="A34" s="61"/>
      <c r="B34" s="43"/>
      <c r="C34" s="43"/>
      <c r="D34" s="43"/>
      <c r="E34" s="43"/>
      <c r="F34" s="43"/>
      <c r="G34" s="44"/>
    </row>
    <row r="35" spans="1:11" ht="16" customHeight="1" x14ac:dyDescent="0.2">
      <c r="A35" s="61"/>
      <c r="B35" s="45" t="s">
        <v>28</v>
      </c>
      <c r="C35" s="45"/>
      <c r="D35" s="45"/>
      <c r="E35" s="45"/>
      <c r="F35" s="45"/>
      <c r="G35" s="46"/>
      <c r="K35" s="5"/>
    </row>
    <row r="36" spans="1:11" ht="16" customHeight="1" x14ac:dyDescent="0.2">
      <c r="A36" s="61"/>
      <c r="B36" s="1" t="s">
        <v>3</v>
      </c>
      <c r="C36" s="17">
        <v>2457</v>
      </c>
      <c r="D36" s="25">
        <v>2853</v>
      </c>
      <c r="E36" s="25">
        <v>609</v>
      </c>
      <c r="F36" s="71" t="s">
        <v>101</v>
      </c>
      <c r="G36" s="36">
        <f t="shared" ref="G36:G64" si="2">SUM(C36:F36)</f>
        <v>5919</v>
      </c>
    </row>
    <row r="37" spans="1:11" ht="16" customHeight="1" x14ac:dyDescent="0.2">
      <c r="A37" s="61"/>
      <c r="B37" s="1" t="s">
        <v>4</v>
      </c>
      <c r="C37" s="17">
        <v>1985</v>
      </c>
      <c r="D37" s="25">
        <v>2305</v>
      </c>
      <c r="E37" s="25">
        <v>514</v>
      </c>
      <c r="F37" s="71" t="s">
        <v>101</v>
      </c>
      <c r="G37" s="36">
        <f t="shared" si="2"/>
        <v>4804</v>
      </c>
    </row>
    <row r="38" spans="1:11" ht="16" customHeight="1" x14ac:dyDescent="0.2">
      <c r="A38" s="61"/>
      <c r="B38" s="1" t="s">
        <v>5</v>
      </c>
      <c r="C38" s="17">
        <v>88</v>
      </c>
      <c r="D38" s="25">
        <v>74</v>
      </c>
      <c r="E38" s="25">
        <v>35</v>
      </c>
      <c r="F38" s="71" t="s">
        <v>101</v>
      </c>
      <c r="G38" s="36">
        <f t="shared" si="2"/>
        <v>197</v>
      </c>
    </row>
    <row r="39" spans="1:11" ht="16" customHeight="1" x14ac:dyDescent="0.2">
      <c r="A39" s="61"/>
      <c r="B39" s="43"/>
      <c r="C39" s="43"/>
      <c r="D39" s="43"/>
      <c r="E39" s="43"/>
      <c r="F39" s="43"/>
      <c r="G39" s="44"/>
    </row>
    <row r="40" spans="1:11" ht="16" customHeight="1" x14ac:dyDescent="0.2">
      <c r="A40" s="61"/>
      <c r="B40" s="45" t="s">
        <v>29</v>
      </c>
      <c r="C40" s="45"/>
      <c r="D40" s="45"/>
      <c r="E40" s="45"/>
      <c r="F40" s="45"/>
      <c r="G40" s="46"/>
    </row>
    <row r="41" spans="1:11" ht="16" customHeight="1" x14ac:dyDescent="0.2">
      <c r="A41" s="61"/>
      <c r="B41" s="1" t="s">
        <v>3</v>
      </c>
      <c r="C41" s="17">
        <v>2429</v>
      </c>
      <c r="D41" s="25">
        <v>2594</v>
      </c>
      <c r="E41" s="25">
        <v>636</v>
      </c>
      <c r="F41" s="71" t="s">
        <v>101</v>
      </c>
      <c r="G41" s="36">
        <f t="shared" si="2"/>
        <v>5659</v>
      </c>
    </row>
    <row r="42" spans="1:11" ht="16" customHeight="1" x14ac:dyDescent="0.2">
      <c r="A42" s="61"/>
      <c r="B42" s="1" t="s">
        <v>4</v>
      </c>
      <c r="C42" s="17">
        <v>1700</v>
      </c>
      <c r="D42" s="25">
        <v>1815</v>
      </c>
      <c r="E42" s="25">
        <v>445</v>
      </c>
      <c r="F42" s="71" t="s">
        <v>101</v>
      </c>
      <c r="G42" s="36">
        <f t="shared" si="2"/>
        <v>3960</v>
      </c>
    </row>
    <row r="43" spans="1:11" ht="16" customHeight="1" x14ac:dyDescent="0.2">
      <c r="A43" s="61"/>
      <c r="B43" s="1" t="s">
        <v>5</v>
      </c>
      <c r="C43" s="17">
        <v>119</v>
      </c>
      <c r="D43" s="25">
        <v>80</v>
      </c>
      <c r="E43" s="25">
        <v>32</v>
      </c>
      <c r="F43" s="71" t="s">
        <v>101</v>
      </c>
      <c r="G43" s="36">
        <f t="shared" si="2"/>
        <v>231</v>
      </c>
    </row>
    <row r="44" spans="1:11" ht="16" customHeight="1" x14ac:dyDescent="0.2">
      <c r="A44" s="61"/>
      <c r="B44" s="43"/>
      <c r="C44" s="43"/>
      <c r="D44" s="43"/>
      <c r="E44" s="43"/>
      <c r="F44" s="43"/>
      <c r="G44" s="44"/>
    </row>
    <row r="45" spans="1:11" ht="16" customHeight="1" x14ac:dyDescent="0.2">
      <c r="A45" s="61"/>
      <c r="B45" s="45" t="s">
        <v>30</v>
      </c>
      <c r="C45" s="45"/>
      <c r="D45" s="45"/>
      <c r="E45" s="45"/>
      <c r="F45" s="45"/>
      <c r="G45" s="46"/>
    </row>
    <row r="46" spans="1:11" ht="16" customHeight="1" x14ac:dyDescent="0.2">
      <c r="A46" s="61"/>
      <c r="B46" s="1" t="s">
        <v>3</v>
      </c>
      <c r="C46" s="17">
        <v>52</v>
      </c>
      <c r="D46" s="25">
        <v>50</v>
      </c>
      <c r="E46" s="25">
        <v>19</v>
      </c>
      <c r="F46" s="71" t="s">
        <v>101</v>
      </c>
      <c r="G46" s="36">
        <f t="shared" si="2"/>
        <v>121</v>
      </c>
    </row>
    <row r="47" spans="1:11" ht="16" customHeight="1" x14ac:dyDescent="0.2">
      <c r="A47" s="61"/>
      <c r="B47" s="1" t="s">
        <v>6</v>
      </c>
      <c r="C47" s="17">
        <v>27</v>
      </c>
      <c r="D47" s="25">
        <v>26</v>
      </c>
      <c r="E47" s="25">
        <v>10</v>
      </c>
      <c r="F47" s="71" t="s">
        <v>101</v>
      </c>
      <c r="G47" s="36">
        <f t="shared" si="2"/>
        <v>63</v>
      </c>
    </row>
    <row r="48" spans="1:11" ht="16" customHeight="1" x14ac:dyDescent="0.2">
      <c r="A48" s="61"/>
      <c r="B48" s="44"/>
      <c r="C48" s="47"/>
      <c r="D48" s="47"/>
      <c r="E48" s="47"/>
      <c r="F48" s="47"/>
      <c r="G48" s="47"/>
    </row>
    <row r="49" spans="1:7" ht="16" customHeight="1" x14ac:dyDescent="0.2">
      <c r="A49" s="61"/>
      <c r="B49" s="13" t="s">
        <v>80</v>
      </c>
      <c r="C49" s="19"/>
      <c r="D49" s="27"/>
      <c r="E49" s="27"/>
      <c r="F49" s="27"/>
      <c r="G49" s="39"/>
    </row>
    <row r="50" spans="1:7" ht="16" customHeight="1" x14ac:dyDescent="0.2">
      <c r="A50" s="61"/>
      <c r="B50" s="1" t="s">
        <v>9</v>
      </c>
      <c r="C50" s="17">
        <v>5717</v>
      </c>
      <c r="D50" s="25">
        <v>3903</v>
      </c>
      <c r="E50" s="71" t="s">
        <v>101</v>
      </c>
      <c r="F50" s="71" t="s">
        <v>101</v>
      </c>
      <c r="G50" s="36">
        <v>9620</v>
      </c>
    </row>
    <row r="51" spans="1:7" ht="16" customHeight="1" x14ac:dyDescent="0.2">
      <c r="A51" s="61"/>
      <c r="B51" s="1" t="s">
        <v>82</v>
      </c>
      <c r="C51" s="17">
        <v>5717</v>
      </c>
      <c r="D51" s="25">
        <v>3903</v>
      </c>
      <c r="E51" s="71" t="s">
        <v>101</v>
      </c>
      <c r="F51" s="71" t="s">
        <v>101</v>
      </c>
      <c r="G51" s="36">
        <v>9620</v>
      </c>
    </row>
    <row r="52" spans="1:7" ht="16" customHeight="1" x14ac:dyDescent="0.2">
      <c r="A52" s="61"/>
      <c r="B52" s="1" t="s">
        <v>83</v>
      </c>
      <c r="C52" s="17">
        <v>3888</v>
      </c>
      <c r="D52" s="25">
        <v>2950</v>
      </c>
      <c r="E52" s="71" t="s">
        <v>101</v>
      </c>
      <c r="F52" s="71" t="s">
        <v>101</v>
      </c>
      <c r="G52" s="36">
        <v>6838</v>
      </c>
    </row>
    <row r="53" spans="1:7" ht="16" customHeight="1" x14ac:dyDescent="0.2">
      <c r="A53" s="61"/>
      <c r="B53" s="1" t="s">
        <v>81</v>
      </c>
      <c r="C53" s="17">
        <v>2768</v>
      </c>
      <c r="D53" s="25">
        <v>1912</v>
      </c>
      <c r="E53" s="71" t="s">
        <v>101</v>
      </c>
      <c r="F53" s="71" t="s">
        <v>101</v>
      </c>
      <c r="G53" s="36">
        <v>4680</v>
      </c>
    </row>
    <row r="54" spans="1:7" ht="16" customHeight="1" x14ac:dyDescent="0.2">
      <c r="A54" s="61"/>
      <c r="B54" s="44"/>
      <c r="C54" s="47"/>
      <c r="D54" s="47"/>
      <c r="E54" s="47"/>
      <c r="F54" s="47"/>
      <c r="G54" s="47"/>
    </row>
    <row r="55" spans="1:7" ht="16" customHeight="1" x14ac:dyDescent="0.2">
      <c r="A55" s="61"/>
      <c r="B55" s="2" t="s">
        <v>31</v>
      </c>
      <c r="C55" s="17"/>
      <c r="D55" s="25"/>
      <c r="E55" s="25"/>
      <c r="F55" s="25"/>
      <c r="G55" s="36"/>
    </row>
    <row r="56" spans="1:7" ht="16" customHeight="1" x14ac:dyDescent="0.2">
      <c r="A56" s="61"/>
      <c r="B56" s="1" t="s">
        <v>20</v>
      </c>
      <c r="C56" s="17">
        <v>2434</v>
      </c>
      <c r="D56" s="25">
        <v>1336</v>
      </c>
      <c r="E56" s="71" t="s">
        <v>101</v>
      </c>
      <c r="F56" s="25">
        <v>1457</v>
      </c>
      <c r="G56" s="36">
        <f t="shared" ref="G56" si="3">SUM(C56:F56)</f>
        <v>5227</v>
      </c>
    </row>
    <row r="57" spans="1:7" ht="16" customHeight="1" x14ac:dyDescent="0.2">
      <c r="A57" s="61"/>
      <c r="B57" s="1" t="s">
        <v>10</v>
      </c>
      <c r="C57" s="17">
        <v>2434</v>
      </c>
      <c r="D57" s="71" t="s">
        <v>101</v>
      </c>
      <c r="E57" s="71" t="s">
        <v>101</v>
      </c>
      <c r="F57" s="71" t="s">
        <v>101</v>
      </c>
      <c r="G57" s="36">
        <f t="shared" ref="G57:G58" si="4">SUM(C57:F57)</f>
        <v>2434</v>
      </c>
    </row>
    <row r="58" spans="1:7" ht="16" customHeight="1" x14ac:dyDescent="0.2">
      <c r="A58" s="61"/>
      <c r="B58" s="1" t="s">
        <v>99</v>
      </c>
      <c r="C58" s="4">
        <f>72.5%*C56</f>
        <v>1764.6499999999999</v>
      </c>
      <c r="D58" s="4">
        <f>72.5%*D56</f>
        <v>968.6</v>
      </c>
      <c r="E58" s="71" t="s">
        <v>101</v>
      </c>
      <c r="F58" s="4">
        <f>72.5%*F56</f>
        <v>1056.325</v>
      </c>
      <c r="G58" s="40">
        <f t="shared" si="4"/>
        <v>3789.5749999999998</v>
      </c>
    </row>
    <row r="59" spans="1:7" ht="16" customHeight="1" x14ac:dyDescent="0.2">
      <c r="A59" s="61"/>
      <c r="B59" s="44"/>
      <c r="C59" s="47"/>
      <c r="D59" s="47"/>
      <c r="E59" s="47"/>
      <c r="F59" s="47"/>
      <c r="G59" s="47"/>
    </row>
    <row r="60" spans="1:7" ht="16" customHeight="1" x14ac:dyDescent="0.2">
      <c r="A60" s="61"/>
      <c r="B60" s="63" t="s">
        <v>55</v>
      </c>
      <c r="C60" s="63"/>
      <c r="D60" s="63"/>
      <c r="E60" s="63"/>
      <c r="F60" s="63"/>
      <c r="G60" s="64"/>
    </row>
    <row r="61" spans="1:7" ht="16" customHeight="1" x14ac:dyDescent="0.2">
      <c r="A61" s="61"/>
      <c r="B61" s="1" t="s">
        <v>3</v>
      </c>
      <c r="C61" s="17">
        <v>10050</v>
      </c>
      <c r="D61" s="25">
        <v>10750</v>
      </c>
      <c r="E61" s="25">
        <v>2100</v>
      </c>
      <c r="F61" s="71" t="s">
        <v>101</v>
      </c>
      <c r="G61" s="36">
        <f t="shared" si="2"/>
        <v>22900</v>
      </c>
    </row>
    <row r="62" spans="1:7" ht="16" customHeight="1" x14ac:dyDescent="0.2">
      <c r="A62" s="61"/>
      <c r="B62" s="1" t="s">
        <v>4</v>
      </c>
      <c r="C62" s="17">
        <v>8350</v>
      </c>
      <c r="D62" s="25">
        <v>8700</v>
      </c>
      <c r="E62" s="25">
        <v>1450</v>
      </c>
      <c r="F62" s="71" t="s">
        <v>101</v>
      </c>
      <c r="G62" s="36">
        <f t="shared" si="2"/>
        <v>18500</v>
      </c>
    </row>
    <row r="63" spans="1:7" ht="16" customHeight="1" x14ac:dyDescent="0.2">
      <c r="A63" s="61"/>
      <c r="B63" s="1" t="s">
        <v>5</v>
      </c>
      <c r="C63" s="17">
        <v>900</v>
      </c>
      <c r="D63" s="25">
        <v>600</v>
      </c>
      <c r="E63" s="25">
        <v>200</v>
      </c>
      <c r="F63" s="71" t="s">
        <v>101</v>
      </c>
      <c r="G63" s="36">
        <f t="shared" si="2"/>
        <v>1700</v>
      </c>
    </row>
    <row r="64" spans="1:7" ht="16" customHeight="1" x14ac:dyDescent="0.2">
      <c r="A64" s="61"/>
      <c r="B64" s="1" t="s">
        <v>32</v>
      </c>
      <c r="C64" s="17">
        <v>320</v>
      </c>
      <c r="D64" s="25">
        <v>220</v>
      </c>
      <c r="E64" s="25">
        <v>50</v>
      </c>
      <c r="F64" s="71" t="s">
        <v>101</v>
      </c>
      <c r="G64" s="36">
        <f t="shared" si="2"/>
        <v>590</v>
      </c>
    </row>
    <row r="65" spans="1:7" ht="16" customHeight="1" x14ac:dyDescent="0.2">
      <c r="A65" s="61"/>
      <c r="B65" s="43"/>
      <c r="C65" s="43"/>
      <c r="D65" s="43"/>
      <c r="E65" s="43"/>
      <c r="F65" s="43"/>
      <c r="G65" s="44"/>
    </row>
    <row r="66" spans="1:7" ht="16" customHeight="1" x14ac:dyDescent="0.2">
      <c r="A66" s="61"/>
      <c r="B66" s="45" t="s">
        <v>56</v>
      </c>
      <c r="C66" s="45"/>
      <c r="D66" s="45"/>
      <c r="E66" s="45"/>
      <c r="F66" s="45"/>
      <c r="G66" s="46"/>
    </row>
    <row r="67" spans="1:7" ht="16" customHeight="1" x14ac:dyDescent="0.2">
      <c r="A67" s="61"/>
      <c r="B67" s="1" t="s">
        <v>3</v>
      </c>
      <c r="C67" s="17">
        <v>466</v>
      </c>
      <c r="D67" s="71" t="s">
        <v>101</v>
      </c>
      <c r="E67" s="71" t="s">
        <v>101</v>
      </c>
      <c r="F67" s="71" t="s">
        <v>101</v>
      </c>
      <c r="G67" s="36">
        <f t="shared" ref="G67:G69" si="5">SUM(C67:F67)</f>
        <v>466</v>
      </c>
    </row>
    <row r="68" spans="1:7" ht="16" customHeight="1" x14ac:dyDescent="0.2">
      <c r="A68" s="61"/>
      <c r="B68" s="1" t="s">
        <v>4</v>
      </c>
      <c r="C68" s="17">
        <v>259</v>
      </c>
      <c r="D68" s="71" t="s">
        <v>101</v>
      </c>
      <c r="E68" s="71" t="s">
        <v>101</v>
      </c>
      <c r="F68" s="71" t="s">
        <v>101</v>
      </c>
      <c r="G68" s="36">
        <f t="shared" si="5"/>
        <v>259</v>
      </c>
    </row>
    <row r="69" spans="1:7" ht="16" customHeight="1" x14ac:dyDescent="0.2">
      <c r="A69" s="61"/>
      <c r="B69" s="1" t="s">
        <v>5</v>
      </c>
      <c r="C69" s="17">
        <v>133</v>
      </c>
      <c r="D69" s="71" t="s">
        <v>101</v>
      </c>
      <c r="E69" s="71" t="s">
        <v>101</v>
      </c>
      <c r="F69" s="71" t="s">
        <v>101</v>
      </c>
      <c r="G69" s="36">
        <f t="shared" si="5"/>
        <v>133</v>
      </c>
    </row>
    <row r="70" spans="1:7" ht="16" customHeight="1" x14ac:dyDescent="0.2">
      <c r="A70" s="61"/>
      <c r="B70" s="43"/>
      <c r="C70" s="43"/>
      <c r="D70" s="43"/>
      <c r="E70" s="43"/>
      <c r="F70" s="43"/>
      <c r="G70" s="44"/>
    </row>
    <row r="71" spans="1:7" ht="16" customHeight="1" x14ac:dyDescent="0.2">
      <c r="A71" s="61"/>
      <c r="B71" s="45" t="s">
        <v>59</v>
      </c>
      <c r="C71" s="45"/>
      <c r="D71" s="45"/>
      <c r="E71" s="45"/>
      <c r="F71" s="45"/>
      <c r="G71" s="46"/>
    </row>
    <row r="72" spans="1:7" ht="16" customHeight="1" x14ac:dyDescent="0.2">
      <c r="A72" s="61"/>
      <c r="B72" s="1" t="s">
        <v>3</v>
      </c>
      <c r="C72" s="17">
        <v>52</v>
      </c>
      <c r="D72" s="25">
        <v>50</v>
      </c>
      <c r="E72" s="25">
        <v>19</v>
      </c>
      <c r="F72" s="71" t="s">
        <v>101</v>
      </c>
      <c r="G72" s="36">
        <f>SUM(C72:F72)</f>
        <v>121</v>
      </c>
    </row>
    <row r="73" spans="1:7" ht="16" customHeight="1" x14ac:dyDescent="0.2">
      <c r="A73" s="61"/>
      <c r="B73" s="1" t="s">
        <v>5</v>
      </c>
      <c r="C73" s="17">
        <v>27</v>
      </c>
      <c r="D73" s="25">
        <v>26</v>
      </c>
      <c r="E73" s="25">
        <v>10</v>
      </c>
      <c r="F73" s="71" t="s">
        <v>101</v>
      </c>
      <c r="G73" s="36">
        <f>SUM(C73:F73)</f>
        <v>63</v>
      </c>
    </row>
    <row r="74" spans="1:7" ht="16" customHeight="1" x14ac:dyDescent="0.2">
      <c r="A74" s="61"/>
      <c r="B74" s="43"/>
      <c r="C74" s="43"/>
      <c r="D74" s="43"/>
      <c r="E74" s="43"/>
      <c r="F74" s="43"/>
      <c r="G74" s="44"/>
    </row>
    <row r="75" spans="1:7" ht="16" customHeight="1" x14ac:dyDescent="0.2">
      <c r="A75" s="61"/>
      <c r="B75" s="45" t="s">
        <v>57</v>
      </c>
      <c r="C75" s="45"/>
      <c r="D75" s="45"/>
      <c r="E75" s="45"/>
      <c r="F75" s="45"/>
      <c r="G75" s="46"/>
    </row>
    <row r="76" spans="1:7" ht="16" customHeight="1" x14ac:dyDescent="0.2">
      <c r="A76" s="61"/>
      <c r="B76" s="1" t="s">
        <v>3</v>
      </c>
      <c r="C76" s="17">
        <v>1700</v>
      </c>
      <c r="D76" s="25">
        <v>1300</v>
      </c>
      <c r="E76" s="25">
        <v>697</v>
      </c>
      <c r="F76" s="71" t="s">
        <v>101</v>
      </c>
      <c r="G76" s="36">
        <f t="shared" ref="G76:G87" si="6">SUM(C76:F76)</f>
        <v>3697</v>
      </c>
    </row>
    <row r="77" spans="1:7" ht="16" customHeight="1" x14ac:dyDescent="0.2">
      <c r="A77" s="61"/>
      <c r="B77" s="1" t="s">
        <v>4</v>
      </c>
      <c r="C77" s="17">
        <v>799</v>
      </c>
      <c r="D77" s="25">
        <v>585</v>
      </c>
      <c r="E77" s="25">
        <v>288</v>
      </c>
      <c r="F77" s="71" t="s">
        <v>101</v>
      </c>
      <c r="G77" s="36">
        <f t="shared" si="6"/>
        <v>1672</v>
      </c>
    </row>
    <row r="78" spans="1:7" ht="16" customHeight="1" x14ac:dyDescent="0.2">
      <c r="A78" s="61"/>
      <c r="B78" s="1" t="s">
        <v>5</v>
      </c>
      <c r="C78" s="17">
        <v>319</v>
      </c>
      <c r="D78" s="25">
        <v>234</v>
      </c>
      <c r="E78" s="25">
        <v>66</v>
      </c>
      <c r="F78" s="71" t="s">
        <v>101</v>
      </c>
      <c r="G78" s="36">
        <f t="shared" si="6"/>
        <v>619</v>
      </c>
    </row>
    <row r="79" spans="1:7" ht="16" customHeight="1" x14ac:dyDescent="0.2">
      <c r="A79" s="61"/>
      <c r="B79" s="43"/>
      <c r="C79" s="43"/>
      <c r="D79" s="43"/>
      <c r="E79" s="43"/>
      <c r="F79" s="43"/>
      <c r="G79" s="44"/>
    </row>
    <row r="80" spans="1:7" ht="16" customHeight="1" x14ac:dyDescent="0.2">
      <c r="A80" s="61"/>
      <c r="B80" s="45" t="s">
        <v>58</v>
      </c>
      <c r="C80" s="45"/>
      <c r="D80" s="45"/>
      <c r="E80" s="45"/>
      <c r="F80" s="45"/>
      <c r="G80" s="46"/>
    </row>
    <row r="81" spans="1:7" ht="16" customHeight="1" x14ac:dyDescent="0.2">
      <c r="A81" s="61"/>
      <c r="B81" s="1" t="s">
        <v>3</v>
      </c>
      <c r="C81" s="17">
        <v>17.5</v>
      </c>
      <c r="D81" s="71" t="s">
        <v>101</v>
      </c>
      <c r="E81" s="71" t="s">
        <v>101</v>
      </c>
      <c r="F81" s="71" t="s">
        <v>101</v>
      </c>
      <c r="G81" s="36">
        <f t="shared" si="6"/>
        <v>17.5</v>
      </c>
    </row>
    <row r="82" spans="1:7" ht="16" customHeight="1" x14ac:dyDescent="0.2">
      <c r="A82" s="61"/>
      <c r="B82" s="1" t="s">
        <v>4</v>
      </c>
      <c r="C82" s="17">
        <v>9</v>
      </c>
      <c r="D82" s="71" t="s">
        <v>101</v>
      </c>
      <c r="E82" s="71" t="s">
        <v>101</v>
      </c>
      <c r="F82" s="71" t="s">
        <v>101</v>
      </c>
      <c r="G82" s="36">
        <f t="shared" si="6"/>
        <v>9</v>
      </c>
    </row>
    <row r="83" spans="1:7" ht="16" customHeight="1" x14ac:dyDescent="0.2">
      <c r="A83" s="61"/>
      <c r="B83" s="1" t="s">
        <v>5</v>
      </c>
      <c r="C83" s="17">
        <v>3.6</v>
      </c>
      <c r="D83" s="71" t="s">
        <v>101</v>
      </c>
      <c r="E83" s="71" t="s">
        <v>101</v>
      </c>
      <c r="F83" s="71" t="s">
        <v>101</v>
      </c>
      <c r="G83" s="36">
        <f t="shared" si="6"/>
        <v>3.6</v>
      </c>
    </row>
    <row r="84" spans="1:7" ht="16" customHeight="1" x14ac:dyDescent="0.2">
      <c r="A84" s="61"/>
      <c r="B84" s="43"/>
      <c r="C84" s="43"/>
      <c r="D84" s="43"/>
      <c r="E84" s="43"/>
      <c r="F84" s="43"/>
      <c r="G84" s="44"/>
    </row>
    <row r="85" spans="1:7" ht="16" customHeight="1" x14ac:dyDescent="0.2">
      <c r="A85" s="61"/>
      <c r="B85" s="45" t="s">
        <v>37</v>
      </c>
      <c r="C85" s="45"/>
      <c r="D85" s="45"/>
      <c r="E85" s="45"/>
      <c r="F85" s="45"/>
      <c r="G85" s="46"/>
    </row>
    <row r="86" spans="1:7" ht="16" customHeight="1" x14ac:dyDescent="0.2">
      <c r="A86" s="61"/>
      <c r="B86" s="1" t="s">
        <v>3</v>
      </c>
      <c r="C86" s="17">
        <v>1500</v>
      </c>
      <c r="D86" s="25">
        <v>1450</v>
      </c>
      <c r="E86" s="25">
        <v>551</v>
      </c>
      <c r="F86" s="71" t="s">
        <v>101</v>
      </c>
      <c r="G86" s="36">
        <f t="shared" si="6"/>
        <v>3501</v>
      </c>
    </row>
    <row r="87" spans="1:7" ht="16" customHeight="1" x14ac:dyDescent="0.2">
      <c r="A87" s="61"/>
      <c r="B87" s="1" t="s">
        <v>5</v>
      </c>
      <c r="C87" s="17">
        <v>400</v>
      </c>
      <c r="D87" s="25">
        <v>270</v>
      </c>
      <c r="E87" s="25">
        <v>110</v>
      </c>
      <c r="F87" s="71" t="s">
        <v>101</v>
      </c>
      <c r="G87" s="36">
        <f t="shared" si="6"/>
        <v>780</v>
      </c>
    </row>
    <row r="88" spans="1:7" ht="16" customHeight="1" x14ac:dyDescent="0.2">
      <c r="A88" s="61"/>
      <c r="B88" s="43"/>
      <c r="C88" s="43"/>
      <c r="D88" s="43"/>
      <c r="E88" s="43"/>
      <c r="F88" s="43"/>
      <c r="G88" s="44"/>
    </row>
    <row r="89" spans="1:7" ht="16" customHeight="1" x14ac:dyDescent="0.2">
      <c r="A89" s="61"/>
      <c r="B89" s="45" t="s">
        <v>38</v>
      </c>
      <c r="C89" s="45"/>
      <c r="D89" s="45"/>
      <c r="E89" s="45"/>
      <c r="F89" s="45"/>
      <c r="G89" s="46"/>
    </row>
    <row r="90" spans="1:7" ht="16" customHeight="1" x14ac:dyDescent="0.2">
      <c r="A90" s="61"/>
      <c r="B90" s="1" t="s">
        <v>3</v>
      </c>
      <c r="C90" s="17">
        <v>71</v>
      </c>
      <c r="D90" s="25">
        <v>81</v>
      </c>
      <c r="E90" s="71" t="s">
        <v>101</v>
      </c>
      <c r="F90" s="71" t="s">
        <v>101</v>
      </c>
      <c r="G90" s="36">
        <f t="shared" ref="G90:G91" si="7">SUM(C90:F90)</f>
        <v>152</v>
      </c>
    </row>
    <row r="91" spans="1:7" ht="16" customHeight="1" x14ac:dyDescent="0.2">
      <c r="A91" s="61"/>
      <c r="B91" s="1" t="s">
        <v>5</v>
      </c>
      <c r="C91" s="17">
        <v>14</v>
      </c>
      <c r="D91" s="25">
        <v>8</v>
      </c>
      <c r="E91" s="71" t="s">
        <v>101</v>
      </c>
      <c r="F91" s="71" t="s">
        <v>101</v>
      </c>
      <c r="G91" s="36">
        <f t="shared" si="7"/>
        <v>22</v>
      </c>
    </row>
    <row r="92" spans="1:7" ht="16" customHeight="1" x14ac:dyDescent="0.2">
      <c r="A92" s="61"/>
      <c r="B92" s="43"/>
      <c r="C92" s="43"/>
      <c r="D92" s="43"/>
      <c r="E92" s="43"/>
      <c r="F92" s="43"/>
      <c r="G92" s="44"/>
    </row>
    <row r="93" spans="1:7" ht="16" customHeight="1" x14ac:dyDescent="0.2">
      <c r="A93" s="61"/>
      <c r="B93" s="45" t="s">
        <v>33</v>
      </c>
      <c r="C93" s="45"/>
      <c r="D93" s="45"/>
      <c r="E93" s="45"/>
      <c r="F93" s="45"/>
      <c r="G93" s="46"/>
    </row>
    <row r="94" spans="1:7" ht="16" customHeight="1" x14ac:dyDescent="0.2">
      <c r="A94" s="61"/>
      <c r="B94" s="1" t="s">
        <v>3</v>
      </c>
      <c r="C94" s="20">
        <v>1000</v>
      </c>
      <c r="D94" s="28">
        <v>830</v>
      </c>
      <c r="E94" s="71" t="s">
        <v>101</v>
      </c>
      <c r="F94" s="71" t="s">
        <v>101</v>
      </c>
      <c r="G94" s="36">
        <f t="shared" ref="G94:G95" si="8">SUM(C94:F94)</f>
        <v>1830</v>
      </c>
    </row>
    <row r="95" spans="1:7" ht="16" customHeight="1" x14ac:dyDescent="0.2">
      <c r="A95" s="61"/>
      <c r="B95" s="1" t="s">
        <v>21</v>
      </c>
      <c r="C95" s="20">
        <v>600</v>
      </c>
      <c r="D95" s="28">
        <v>445</v>
      </c>
      <c r="E95" s="71" t="s">
        <v>101</v>
      </c>
      <c r="F95" s="71" t="s">
        <v>101</v>
      </c>
      <c r="G95" s="36">
        <f t="shared" si="8"/>
        <v>1045</v>
      </c>
    </row>
    <row r="96" spans="1:7" ht="16" customHeight="1" x14ac:dyDescent="0.2">
      <c r="A96" s="61"/>
      <c r="B96" s="43"/>
      <c r="C96" s="43"/>
      <c r="D96" s="43"/>
      <c r="E96" s="43"/>
      <c r="F96" s="43"/>
      <c r="G96" s="44"/>
    </row>
    <row r="97" spans="1:7" ht="16" customHeight="1" x14ac:dyDescent="0.2">
      <c r="A97" s="61"/>
      <c r="B97" s="45" t="s">
        <v>36</v>
      </c>
      <c r="C97" s="45"/>
      <c r="D97" s="45"/>
      <c r="E97" s="45"/>
      <c r="F97" s="45"/>
      <c r="G97" s="46"/>
    </row>
    <row r="98" spans="1:7" ht="16" customHeight="1" x14ac:dyDescent="0.2">
      <c r="A98" s="61"/>
      <c r="B98" s="1" t="s">
        <v>3</v>
      </c>
      <c r="C98" s="17">
        <v>418</v>
      </c>
      <c r="D98" s="25">
        <v>202</v>
      </c>
      <c r="E98" s="71" t="s">
        <v>101</v>
      </c>
      <c r="F98" s="71" t="s">
        <v>101</v>
      </c>
      <c r="G98" s="36">
        <f t="shared" ref="G98:G100" si="9">SUM(C98:F98)</f>
        <v>620</v>
      </c>
    </row>
    <row r="99" spans="1:7" ht="16" customHeight="1" x14ac:dyDescent="0.2">
      <c r="A99" s="61"/>
      <c r="B99" s="1" t="s">
        <v>4</v>
      </c>
      <c r="C99" s="17">
        <v>272</v>
      </c>
      <c r="D99" s="25">
        <v>139</v>
      </c>
      <c r="E99" s="71" t="s">
        <v>101</v>
      </c>
      <c r="F99" s="71" t="s">
        <v>101</v>
      </c>
      <c r="G99" s="36">
        <f t="shared" si="9"/>
        <v>411</v>
      </c>
    </row>
    <row r="100" spans="1:7" ht="16" customHeight="1" x14ac:dyDescent="0.2">
      <c r="A100" s="61"/>
      <c r="B100" s="1" t="s">
        <v>5</v>
      </c>
      <c r="C100" s="17">
        <v>136</v>
      </c>
      <c r="D100" s="25">
        <v>52</v>
      </c>
      <c r="E100" s="71" t="s">
        <v>101</v>
      </c>
      <c r="F100" s="71" t="s">
        <v>101</v>
      </c>
      <c r="G100" s="36">
        <f t="shared" si="9"/>
        <v>188</v>
      </c>
    </row>
    <row r="101" spans="1:7" ht="16" customHeight="1" x14ac:dyDescent="0.2">
      <c r="A101" s="61"/>
      <c r="B101" s="44"/>
      <c r="C101" s="47"/>
      <c r="D101" s="47"/>
      <c r="E101" s="47"/>
      <c r="F101" s="47"/>
      <c r="G101" s="47"/>
    </row>
    <row r="102" spans="1:7" ht="16" customHeight="1" x14ac:dyDescent="0.2">
      <c r="A102" s="61"/>
      <c r="B102" s="45" t="s">
        <v>34</v>
      </c>
      <c r="C102" s="45"/>
      <c r="D102" s="45"/>
      <c r="E102" s="45"/>
      <c r="F102" s="45"/>
      <c r="G102" s="46"/>
    </row>
    <row r="103" spans="1:7" ht="16" customHeight="1" x14ac:dyDescent="0.2">
      <c r="A103" s="61"/>
      <c r="B103" s="1" t="s">
        <v>3</v>
      </c>
      <c r="C103" s="17">
        <v>400</v>
      </c>
      <c r="D103" s="25">
        <v>340</v>
      </c>
      <c r="E103" s="25">
        <v>65</v>
      </c>
      <c r="F103" s="71" t="s">
        <v>101</v>
      </c>
      <c r="G103" s="36">
        <f t="shared" ref="G103:G104" si="10">SUM(C103:F103)</f>
        <v>805</v>
      </c>
    </row>
    <row r="104" spans="1:7" ht="16" customHeight="1" x14ac:dyDescent="0.2">
      <c r="A104" s="61"/>
      <c r="B104" s="1" t="s">
        <v>21</v>
      </c>
      <c r="C104" s="17">
        <v>250</v>
      </c>
      <c r="D104" s="25">
        <v>210</v>
      </c>
      <c r="E104" s="25">
        <v>40</v>
      </c>
      <c r="F104" s="71" t="s">
        <v>101</v>
      </c>
      <c r="G104" s="36">
        <f t="shared" si="10"/>
        <v>500</v>
      </c>
    </row>
    <row r="105" spans="1:7" ht="16" customHeight="1" x14ac:dyDescent="0.2">
      <c r="A105" s="61"/>
      <c r="B105" s="44"/>
      <c r="C105" s="47"/>
      <c r="D105" s="47"/>
      <c r="E105" s="47"/>
      <c r="F105" s="47"/>
      <c r="G105" s="47"/>
    </row>
    <row r="106" spans="1:7" ht="16" customHeight="1" x14ac:dyDescent="0.2">
      <c r="A106" s="61"/>
      <c r="B106" s="45" t="s">
        <v>35</v>
      </c>
      <c r="C106" s="45"/>
      <c r="D106" s="45"/>
      <c r="E106" s="45"/>
      <c r="F106" s="45"/>
      <c r="G106" s="46"/>
    </row>
    <row r="107" spans="1:7" ht="16" customHeight="1" x14ac:dyDescent="0.2">
      <c r="A107" s="61"/>
      <c r="B107" s="1" t="s">
        <v>3</v>
      </c>
      <c r="C107" s="17">
        <v>298</v>
      </c>
      <c r="D107" s="25">
        <v>282</v>
      </c>
      <c r="E107" s="25">
        <v>130</v>
      </c>
      <c r="F107" s="71" t="s">
        <v>101</v>
      </c>
      <c r="G107" s="36">
        <f t="shared" ref="G107" si="11">SUM(C107:F107)</f>
        <v>710</v>
      </c>
    </row>
    <row r="108" spans="1:7" ht="16" customHeight="1" x14ac:dyDescent="0.2">
      <c r="A108" s="61"/>
      <c r="B108" s="1" t="s">
        <v>4</v>
      </c>
      <c r="C108" s="71" t="s">
        <v>101</v>
      </c>
      <c r="D108" s="71" t="s">
        <v>101</v>
      </c>
      <c r="E108" s="71" t="s">
        <v>101</v>
      </c>
      <c r="F108" s="71" t="s">
        <v>101</v>
      </c>
      <c r="G108" s="71" t="s">
        <v>101</v>
      </c>
    </row>
    <row r="109" spans="1:7" ht="16" customHeight="1" x14ac:dyDescent="0.2">
      <c r="A109" s="61"/>
      <c r="B109" s="1" t="s">
        <v>5</v>
      </c>
      <c r="C109" s="17">
        <v>139</v>
      </c>
      <c r="D109" s="25">
        <v>70</v>
      </c>
      <c r="E109" s="25">
        <v>58</v>
      </c>
      <c r="F109" s="71" t="s">
        <v>101</v>
      </c>
      <c r="G109" s="36">
        <f t="shared" ref="G109" si="12">SUM(C109:F109)</f>
        <v>267</v>
      </c>
    </row>
    <row r="110" spans="1:7" ht="16" customHeight="1" x14ac:dyDescent="0.2">
      <c r="A110" s="61"/>
      <c r="B110" s="44"/>
      <c r="C110" s="47"/>
      <c r="D110" s="47"/>
      <c r="E110" s="47"/>
      <c r="F110" s="47"/>
      <c r="G110" s="47"/>
    </row>
    <row r="111" spans="1:7" ht="16" customHeight="1" x14ac:dyDescent="0.2">
      <c r="A111" s="61"/>
      <c r="B111" s="45" t="s">
        <v>40</v>
      </c>
      <c r="C111" s="45"/>
      <c r="D111" s="45"/>
      <c r="E111" s="45"/>
      <c r="F111" s="45"/>
      <c r="G111" s="46"/>
    </row>
    <row r="112" spans="1:7" ht="16" customHeight="1" x14ac:dyDescent="0.2">
      <c r="A112" s="61"/>
      <c r="B112" s="1" t="s">
        <v>3</v>
      </c>
      <c r="C112" s="17">
        <v>1500</v>
      </c>
      <c r="D112" s="25">
        <v>2140</v>
      </c>
      <c r="E112" s="71" t="s">
        <v>101</v>
      </c>
      <c r="F112" s="71" t="s">
        <v>101</v>
      </c>
      <c r="G112" s="36">
        <f t="shared" ref="G112:G113" si="13">SUM(C112:F112)</f>
        <v>3640</v>
      </c>
    </row>
    <row r="113" spans="1:10" ht="16" customHeight="1" x14ac:dyDescent="0.2">
      <c r="A113" s="61"/>
      <c r="B113" s="1" t="s">
        <v>21</v>
      </c>
      <c r="C113" s="17">
        <v>1140</v>
      </c>
      <c r="D113" s="25">
        <v>1440</v>
      </c>
      <c r="E113" s="71" t="s">
        <v>101</v>
      </c>
      <c r="F113" s="71" t="s">
        <v>101</v>
      </c>
      <c r="G113" s="36">
        <f t="shared" si="13"/>
        <v>2580</v>
      </c>
    </row>
    <row r="114" spans="1:10" ht="16" customHeight="1" x14ac:dyDescent="0.2">
      <c r="A114" s="61"/>
      <c r="B114" s="44"/>
      <c r="C114" s="47"/>
      <c r="D114" s="47"/>
      <c r="E114" s="47"/>
      <c r="F114" s="47"/>
      <c r="G114" s="47"/>
    </row>
    <row r="115" spans="1:10" ht="16" customHeight="1" x14ac:dyDescent="0.2">
      <c r="A115" s="61"/>
      <c r="B115" s="45" t="s">
        <v>41</v>
      </c>
      <c r="C115" s="45"/>
      <c r="D115" s="45"/>
      <c r="E115" s="45"/>
      <c r="F115" s="45"/>
      <c r="G115" s="46"/>
    </row>
    <row r="116" spans="1:10" ht="16" customHeight="1" x14ac:dyDescent="0.2">
      <c r="A116" s="61"/>
      <c r="B116" s="1" t="s">
        <v>3</v>
      </c>
      <c r="C116" s="17">
        <v>124.249</v>
      </c>
      <c r="D116" s="25">
        <v>89.442999999999998</v>
      </c>
      <c r="E116" s="25">
        <v>7.9909999999999997</v>
      </c>
      <c r="F116" s="25">
        <v>88.171999999999997</v>
      </c>
      <c r="G116" s="36">
        <f t="shared" ref="G116" si="14">SUM(C116:F116)</f>
        <v>309.85500000000002</v>
      </c>
      <c r="H116" s="4"/>
      <c r="I116" s="4"/>
      <c r="J116" s="4"/>
    </row>
    <row r="117" spans="1:10" ht="16" customHeight="1" x14ac:dyDescent="0.2">
      <c r="A117" s="61"/>
      <c r="B117" s="1" t="s">
        <v>5</v>
      </c>
      <c r="C117" s="17">
        <v>124.249</v>
      </c>
      <c r="D117" s="25">
        <v>89.442800000000005</v>
      </c>
      <c r="E117" s="25">
        <v>7.9909999999999997</v>
      </c>
      <c r="F117" s="25">
        <v>88.171999999999997</v>
      </c>
      <c r="G117" s="36">
        <f>SUM(C117:F117)</f>
        <v>309.85479999999995</v>
      </c>
      <c r="H117" s="4"/>
      <c r="I117" s="4"/>
      <c r="J117" s="4"/>
    </row>
    <row r="118" spans="1:10" ht="16" customHeight="1" x14ac:dyDescent="0.2">
      <c r="A118" s="61"/>
      <c r="B118" s="1" t="s">
        <v>8</v>
      </c>
      <c r="C118" s="18">
        <v>0.878</v>
      </c>
      <c r="D118" s="26">
        <v>0.4</v>
      </c>
      <c r="E118" s="71" t="s">
        <v>101</v>
      </c>
      <c r="F118" s="26">
        <v>0.1</v>
      </c>
      <c r="G118" s="38">
        <f>SUM(C118:F118)</f>
        <v>1.3780000000000001</v>
      </c>
      <c r="H118" s="4"/>
      <c r="I118" s="4"/>
      <c r="J118" s="4"/>
    </row>
    <row r="119" spans="1:10" ht="16" customHeight="1" x14ac:dyDescent="0.2">
      <c r="A119" s="61"/>
      <c r="B119" s="43"/>
      <c r="C119" s="43"/>
      <c r="D119" s="43"/>
      <c r="E119" s="43"/>
      <c r="F119" s="43"/>
      <c r="G119" s="44"/>
      <c r="H119" s="4"/>
      <c r="I119" s="4"/>
      <c r="J119" s="4"/>
    </row>
    <row r="120" spans="1:10" ht="16" customHeight="1" x14ac:dyDescent="0.2">
      <c r="A120" s="61"/>
      <c r="B120" s="45" t="s">
        <v>42</v>
      </c>
      <c r="C120" s="45"/>
      <c r="D120" s="45"/>
      <c r="E120" s="45"/>
      <c r="F120" s="45"/>
      <c r="G120" s="46"/>
      <c r="H120" s="4"/>
      <c r="I120" s="4"/>
      <c r="J120" s="4"/>
    </row>
    <row r="121" spans="1:10" ht="16" customHeight="1" x14ac:dyDescent="0.2">
      <c r="A121" s="61"/>
      <c r="B121" s="1" t="s">
        <v>3</v>
      </c>
      <c r="C121" s="17">
        <v>1549.442</v>
      </c>
      <c r="D121" s="25">
        <v>1268.1320000000001</v>
      </c>
      <c r="E121" s="25">
        <v>84.12</v>
      </c>
      <c r="F121" s="25">
        <v>654.63900000000001</v>
      </c>
      <c r="G121" s="36">
        <f t="shared" ref="G121:G123" si="15">SUM(C121:F121)</f>
        <v>3556.3330000000001</v>
      </c>
      <c r="H121" s="4"/>
      <c r="I121" s="4"/>
      <c r="J121" s="4"/>
    </row>
    <row r="122" spans="1:10" ht="16" customHeight="1" x14ac:dyDescent="0.2">
      <c r="A122" s="61"/>
      <c r="B122" s="1" t="s">
        <v>5</v>
      </c>
      <c r="C122" s="17">
        <v>1549.442</v>
      </c>
      <c r="D122" s="25">
        <v>1268.1320000000001</v>
      </c>
      <c r="E122" s="25">
        <v>84.12</v>
      </c>
      <c r="F122" s="25">
        <v>654.63900000000001</v>
      </c>
      <c r="G122" s="36">
        <f t="shared" si="15"/>
        <v>3556.3330000000001</v>
      </c>
      <c r="H122" s="4"/>
      <c r="I122" s="4"/>
      <c r="J122" s="4"/>
    </row>
    <row r="123" spans="1:10" ht="16" customHeight="1" x14ac:dyDescent="0.2">
      <c r="A123" s="61"/>
      <c r="B123" s="1" t="s">
        <v>8</v>
      </c>
      <c r="C123" s="17">
        <v>48.676499999999997</v>
      </c>
      <c r="D123" s="25">
        <v>35.295299999999997</v>
      </c>
      <c r="E123" s="25">
        <v>3.2048999999999999</v>
      </c>
      <c r="F123" s="25">
        <v>34.724699999999999</v>
      </c>
      <c r="G123" s="36">
        <f t="shared" si="15"/>
        <v>121.9014</v>
      </c>
      <c r="H123" s="4"/>
      <c r="I123" s="4"/>
      <c r="J123" s="4"/>
    </row>
    <row r="124" spans="1:10" ht="16" customHeight="1" x14ac:dyDescent="0.2">
      <c r="A124" s="61"/>
      <c r="B124" s="43"/>
      <c r="C124" s="43"/>
      <c r="D124" s="43"/>
      <c r="E124" s="43"/>
      <c r="F124" s="43"/>
      <c r="G124" s="44"/>
      <c r="H124" s="4"/>
      <c r="I124" s="4"/>
      <c r="J124" s="4"/>
    </row>
    <row r="125" spans="1:10" ht="16" customHeight="1" x14ac:dyDescent="0.2">
      <c r="A125" s="61"/>
      <c r="B125" s="45" t="s">
        <v>43</v>
      </c>
      <c r="C125" s="45"/>
      <c r="D125" s="45"/>
      <c r="E125" s="45"/>
      <c r="F125" s="45"/>
      <c r="G125" s="46"/>
      <c r="H125" s="4"/>
      <c r="I125" s="4"/>
      <c r="J125" s="4"/>
    </row>
    <row r="126" spans="1:10" ht="16" customHeight="1" x14ac:dyDescent="0.2">
      <c r="A126" s="61"/>
      <c r="B126" s="1" t="s">
        <v>3</v>
      </c>
      <c r="C126" s="17">
        <v>1280</v>
      </c>
      <c r="D126" s="25">
        <v>1200</v>
      </c>
      <c r="E126" s="71" t="s">
        <v>101</v>
      </c>
      <c r="F126" s="71" t="s">
        <v>101</v>
      </c>
      <c r="G126" s="36">
        <f>SUM(C126:F126)</f>
        <v>2480</v>
      </c>
      <c r="H126" s="4"/>
      <c r="I126" s="4"/>
      <c r="J126" s="4"/>
    </row>
    <row r="127" spans="1:10" ht="16" customHeight="1" x14ac:dyDescent="0.2">
      <c r="A127" s="61"/>
      <c r="B127" s="1" t="s">
        <v>21</v>
      </c>
      <c r="C127" s="17">
        <v>680</v>
      </c>
      <c r="D127" s="25">
        <v>660</v>
      </c>
      <c r="E127" s="71" t="s">
        <v>101</v>
      </c>
      <c r="F127" s="71" t="s">
        <v>101</v>
      </c>
      <c r="G127" s="36">
        <f t="shared" ref="G127" si="16">SUM(C127:F127)</f>
        <v>1340</v>
      </c>
      <c r="H127" s="4"/>
      <c r="I127" s="4"/>
      <c r="J127" s="4"/>
    </row>
    <row r="128" spans="1:10" ht="16" customHeight="1" x14ac:dyDescent="0.2">
      <c r="A128" s="62"/>
      <c r="B128" s="43"/>
      <c r="C128" s="43"/>
      <c r="D128" s="43"/>
      <c r="E128" s="43"/>
      <c r="F128" s="43"/>
      <c r="G128" s="44"/>
    </row>
    <row r="129" spans="1:9" ht="16" customHeight="1" x14ac:dyDescent="0.2">
      <c r="A129" s="56" t="s">
        <v>12</v>
      </c>
      <c r="B129" s="45" t="s">
        <v>84</v>
      </c>
      <c r="C129" s="45"/>
      <c r="D129" s="45"/>
      <c r="E129" s="45"/>
      <c r="F129" s="45"/>
      <c r="G129" s="46"/>
    </row>
    <row r="130" spans="1:9" ht="16" customHeight="1" x14ac:dyDescent="0.2">
      <c r="A130" s="57"/>
      <c r="B130" s="1" t="s">
        <v>3</v>
      </c>
      <c r="C130" s="17">
        <v>122</v>
      </c>
      <c r="D130" s="25">
        <v>90</v>
      </c>
      <c r="E130" s="71" t="s">
        <v>101</v>
      </c>
      <c r="F130" s="71" t="s">
        <v>101</v>
      </c>
      <c r="G130" s="36">
        <f t="shared" ref="G130:G131" si="17">SUM(C130:F130)</f>
        <v>212</v>
      </c>
      <c r="H130" s="4"/>
      <c r="I130" s="4"/>
    </row>
    <row r="131" spans="1:9" ht="16" customHeight="1" x14ac:dyDescent="0.2">
      <c r="A131" s="57"/>
      <c r="B131" s="1" t="s">
        <v>4</v>
      </c>
      <c r="C131" s="17">
        <v>11</v>
      </c>
      <c r="D131" s="25">
        <v>3.71</v>
      </c>
      <c r="E131" s="71" t="s">
        <v>101</v>
      </c>
      <c r="F131" s="71" t="s">
        <v>101</v>
      </c>
      <c r="G131" s="36">
        <f t="shared" si="17"/>
        <v>14.71</v>
      </c>
      <c r="H131" s="4"/>
      <c r="I131" s="4"/>
    </row>
    <row r="132" spans="1:9" ht="16" customHeight="1" x14ac:dyDescent="0.2">
      <c r="A132" s="57"/>
      <c r="B132" s="43"/>
      <c r="C132" s="43"/>
      <c r="D132" s="43"/>
      <c r="E132" s="43"/>
      <c r="F132" s="43"/>
      <c r="G132" s="44"/>
      <c r="H132" s="4"/>
      <c r="I132" s="4"/>
    </row>
    <row r="133" spans="1:9" ht="16" customHeight="1" x14ac:dyDescent="0.2">
      <c r="A133" s="57"/>
      <c r="B133" s="45" t="s">
        <v>85</v>
      </c>
      <c r="C133" s="45"/>
      <c r="D133" s="45"/>
      <c r="E133" s="45"/>
      <c r="F133" s="45"/>
      <c r="G133" s="46"/>
      <c r="H133" s="4"/>
      <c r="I133" s="4"/>
    </row>
    <row r="134" spans="1:9" ht="16" customHeight="1" x14ac:dyDescent="0.2">
      <c r="A134" s="57"/>
      <c r="B134" s="1" t="s">
        <v>3</v>
      </c>
      <c r="C134" s="17">
        <v>16.905312949999999</v>
      </c>
      <c r="D134" s="25">
        <v>16.476884999999999</v>
      </c>
      <c r="E134" s="25">
        <v>6.1332216500000003</v>
      </c>
      <c r="F134" s="25">
        <v>70.359060450000001</v>
      </c>
      <c r="G134" s="36">
        <f t="shared" ref="G134:G135" si="18">SUM(C134:F134)</f>
        <v>109.87448005</v>
      </c>
      <c r="H134" s="4"/>
      <c r="I134" s="4"/>
    </row>
    <row r="135" spans="1:9" ht="16" customHeight="1" x14ac:dyDescent="0.2">
      <c r="A135" s="57"/>
      <c r="B135" s="1" t="s">
        <v>4</v>
      </c>
      <c r="C135" s="17">
        <v>2.4020000000000001</v>
      </c>
      <c r="D135" s="25">
        <v>3.8730000000000002</v>
      </c>
      <c r="E135" s="25">
        <v>1.2769999999999999</v>
      </c>
      <c r="F135" s="25">
        <v>0.81699999999999995</v>
      </c>
      <c r="G135" s="36">
        <f t="shared" si="18"/>
        <v>8.3689999999999998</v>
      </c>
      <c r="H135" s="4"/>
      <c r="I135" s="4"/>
    </row>
    <row r="136" spans="1:9" ht="16" customHeight="1" x14ac:dyDescent="0.2">
      <c r="A136" s="57"/>
      <c r="B136" s="44"/>
      <c r="C136" s="47"/>
      <c r="D136" s="47"/>
      <c r="E136" s="47"/>
      <c r="F136" s="47"/>
      <c r="G136" s="47"/>
      <c r="H136" s="4"/>
      <c r="I136" s="4"/>
    </row>
    <row r="137" spans="1:9" ht="16" customHeight="1" x14ac:dyDescent="0.2">
      <c r="A137" s="57"/>
      <c r="B137" s="45" t="s">
        <v>86</v>
      </c>
      <c r="C137" s="45"/>
      <c r="D137" s="45"/>
      <c r="E137" s="45"/>
      <c r="F137" s="45"/>
      <c r="G137" s="46"/>
      <c r="H137" s="4"/>
      <c r="I137" s="4"/>
    </row>
    <row r="138" spans="1:9" ht="16" customHeight="1" x14ac:dyDescent="0.2">
      <c r="A138" s="57"/>
      <c r="B138" s="1" t="s">
        <v>3</v>
      </c>
      <c r="C138" s="71" t="s">
        <v>101</v>
      </c>
      <c r="D138" s="71" t="s">
        <v>101</v>
      </c>
      <c r="E138" s="71" t="s">
        <v>101</v>
      </c>
      <c r="F138" s="25">
        <v>20</v>
      </c>
      <c r="G138" s="36">
        <f t="shared" ref="G138" si="19">SUM(C138:F138)</f>
        <v>20</v>
      </c>
      <c r="H138" s="4"/>
      <c r="I138" s="4"/>
    </row>
    <row r="139" spans="1:9" ht="16" customHeight="1" x14ac:dyDescent="0.2">
      <c r="A139" s="57"/>
      <c r="B139" s="1" t="s">
        <v>4</v>
      </c>
      <c r="C139" s="71" t="s">
        <v>101</v>
      </c>
      <c r="D139" s="71" t="s">
        <v>101</v>
      </c>
      <c r="E139" s="71" t="s">
        <v>101</v>
      </c>
      <c r="F139" s="25"/>
      <c r="G139" s="36"/>
      <c r="H139" s="4"/>
      <c r="I139" s="4"/>
    </row>
    <row r="140" spans="1:9" ht="16" customHeight="1" x14ac:dyDescent="0.2">
      <c r="A140" s="57"/>
      <c r="B140" s="43"/>
      <c r="C140" s="43"/>
      <c r="D140" s="43"/>
      <c r="E140" s="43"/>
      <c r="F140" s="43"/>
      <c r="G140" s="44"/>
    </row>
    <row r="141" spans="1:9" ht="16" customHeight="1" x14ac:dyDescent="0.2">
      <c r="A141" s="57"/>
      <c r="B141" s="45" t="s">
        <v>87</v>
      </c>
      <c r="C141" s="45"/>
      <c r="D141" s="45"/>
      <c r="E141" s="45"/>
      <c r="F141" s="45"/>
      <c r="G141" s="46"/>
    </row>
    <row r="142" spans="1:9" ht="16" customHeight="1" x14ac:dyDescent="0.2">
      <c r="A142" s="57"/>
      <c r="B142" s="1" t="s">
        <v>3</v>
      </c>
      <c r="C142" s="17">
        <v>33.402999999999999</v>
      </c>
      <c r="D142" s="25">
        <v>41.911000000000001</v>
      </c>
      <c r="E142" s="71" t="s">
        <v>101</v>
      </c>
      <c r="F142" s="71" t="s">
        <v>101</v>
      </c>
      <c r="G142" s="36">
        <f t="shared" ref="G142" si="20">SUM(C142:F142)</f>
        <v>75.313999999999993</v>
      </c>
    </row>
    <row r="143" spans="1:9" ht="16" customHeight="1" x14ac:dyDescent="0.2">
      <c r="A143" s="57"/>
      <c r="B143" s="43"/>
      <c r="C143" s="43"/>
      <c r="D143" s="43"/>
      <c r="E143" s="43"/>
      <c r="F143" s="43"/>
      <c r="G143" s="44"/>
    </row>
    <row r="144" spans="1:9" ht="16" customHeight="1" x14ac:dyDescent="0.2">
      <c r="A144" s="57"/>
      <c r="B144" s="45" t="s">
        <v>64</v>
      </c>
      <c r="C144" s="45"/>
      <c r="D144" s="45"/>
      <c r="E144" s="45"/>
      <c r="F144" s="45"/>
      <c r="G144" s="46"/>
    </row>
    <row r="145" spans="1:7" ht="16" customHeight="1" x14ac:dyDescent="0.2">
      <c r="A145" s="57"/>
      <c r="B145" s="1" t="s">
        <v>3</v>
      </c>
      <c r="C145" s="17">
        <v>7771</v>
      </c>
      <c r="D145" s="25">
        <v>3353</v>
      </c>
      <c r="E145" s="23">
        <v>328</v>
      </c>
      <c r="F145" s="25">
        <v>3898</v>
      </c>
      <c r="G145" s="36">
        <f>SUM(C145:F145)</f>
        <v>15350</v>
      </c>
    </row>
    <row r="146" spans="1:7" ht="16" customHeight="1" x14ac:dyDescent="0.2">
      <c r="A146" s="57"/>
      <c r="B146" s="1" t="s">
        <v>4</v>
      </c>
      <c r="C146" s="17">
        <v>1847</v>
      </c>
      <c r="D146" s="25">
        <v>1594</v>
      </c>
      <c r="E146" s="23">
        <v>91</v>
      </c>
      <c r="F146" s="23">
        <v>362</v>
      </c>
      <c r="G146" s="36">
        <f>SUM(C146:F146)</f>
        <v>3894</v>
      </c>
    </row>
    <row r="147" spans="1:7" ht="16" customHeight="1" x14ac:dyDescent="0.2">
      <c r="A147" s="57"/>
      <c r="B147" s="44"/>
      <c r="C147" s="47"/>
      <c r="D147" s="47"/>
      <c r="E147" s="47"/>
      <c r="F147" s="47"/>
      <c r="G147" s="47"/>
    </row>
    <row r="148" spans="1:7" ht="16" customHeight="1" x14ac:dyDescent="0.2">
      <c r="A148" s="57"/>
      <c r="B148" s="46" t="s">
        <v>65</v>
      </c>
      <c r="C148" s="59"/>
      <c r="D148" s="59"/>
      <c r="E148" s="59"/>
      <c r="F148" s="59"/>
      <c r="G148" s="59"/>
    </row>
    <row r="149" spans="1:7" ht="16" customHeight="1" x14ac:dyDescent="0.2">
      <c r="A149" s="57"/>
      <c r="B149" s="1" t="s">
        <v>3</v>
      </c>
      <c r="C149" s="15">
        <v>494</v>
      </c>
      <c r="D149" s="23">
        <v>471</v>
      </c>
      <c r="E149" s="23">
        <v>224</v>
      </c>
      <c r="F149" s="23">
        <v>506</v>
      </c>
      <c r="G149" s="36">
        <f>SUM(C149:F149)</f>
        <v>1695</v>
      </c>
    </row>
    <row r="150" spans="1:7" ht="16" customHeight="1" x14ac:dyDescent="0.2">
      <c r="A150" s="57"/>
      <c r="B150" s="1" t="s">
        <v>4</v>
      </c>
      <c r="C150" s="15">
        <v>133</v>
      </c>
      <c r="D150" s="23">
        <v>91</v>
      </c>
      <c r="E150" s="23">
        <v>20</v>
      </c>
      <c r="F150" s="23">
        <v>27</v>
      </c>
      <c r="G150" s="36">
        <v>271</v>
      </c>
    </row>
    <row r="151" spans="1:7" ht="16" customHeight="1" x14ac:dyDescent="0.2">
      <c r="A151" s="57"/>
      <c r="B151" s="43"/>
      <c r="C151" s="43"/>
      <c r="D151" s="43"/>
      <c r="E151" s="43"/>
      <c r="F151" s="43"/>
      <c r="G151" s="44"/>
    </row>
    <row r="152" spans="1:7" ht="16" customHeight="1" x14ac:dyDescent="0.2">
      <c r="A152" s="57"/>
      <c r="B152" s="45" t="s">
        <v>44</v>
      </c>
      <c r="C152" s="45"/>
      <c r="D152" s="45"/>
      <c r="E152" s="45"/>
      <c r="F152" s="45"/>
      <c r="G152" s="46"/>
    </row>
    <row r="153" spans="1:7" ht="16" customHeight="1" x14ac:dyDescent="0.2">
      <c r="A153" s="57"/>
      <c r="B153" s="1" t="s">
        <v>3</v>
      </c>
      <c r="C153" s="21">
        <v>24.1</v>
      </c>
      <c r="D153" s="25">
        <v>22.1</v>
      </c>
      <c r="E153" s="25">
        <v>5.9</v>
      </c>
      <c r="F153" s="25">
        <v>37.799999999999997</v>
      </c>
      <c r="G153" s="36">
        <f t="shared" ref="G153:G154" si="21">SUM(C153:F153)</f>
        <v>89.9</v>
      </c>
    </row>
    <row r="154" spans="1:7" ht="16" customHeight="1" x14ac:dyDescent="0.2">
      <c r="A154" s="57"/>
      <c r="B154" s="1" t="s">
        <v>4</v>
      </c>
      <c r="C154" s="17">
        <v>12.8</v>
      </c>
      <c r="D154" s="25">
        <v>10.9</v>
      </c>
      <c r="E154" s="25">
        <v>4.7</v>
      </c>
      <c r="F154" s="71" t="s">
        <v>101</v>
      </c>
      <c r="G154" s="36">
        <f t="shared" si="21"/>
        <v>28.400000000000002</v>
      </c>
    </row>
    <row r="155" spans="1:7" ht="16" customHeight="1" x14ac:dyDescent="0.2">
      <c r="A155" s="57"/>
      <c r="B155" s="43"/>
      <c r="C155" s="43"/>
      <c r="D155" s="43"/>
      <c r="E155" s="43"/>
      <c r="F155" s="43"/>
      <c r="G155" s="44"/>
    </row>
    <row r="156" spans="1:7" ht="16" customHeight="1" x14ac:dyDescent="0.2">
      <c r="A156" s="57"/>
      <c r="B156" s="45" t="s">
        <v>45</v>
      </c>
      <c r="C156" s="45"/>
      <c r="D156" s="45"/>
      <c r="E156" s="45"/>
      <c r="F156" s="45"/>
      <c r="G156" s="46"/>
    </row>
    <row r="157" spans="1:7" ht="16" customHeight="1" x14ac:dyDescent="0.2">
      <c r="A157" s="57"/>
      <c r="B157" s="1" t="s">
        <v>3</v>
      </c>
      <c r="C157" s="17">
        <v>7.9</v>
      </c>
      <c r="D157" s="25">
        <v>4.8</v>
      </c>
      <c r="E157" s="25">
        <v>1.3</v>
      </c>
      <c r="F157" s="25">
        <v>4.9560000000000004</v>
      </c>
      <c r="G157" s="36">
        <f t="shared" ref="G157:G158" si="22">SUM(C157:F157)</f>
        <v>18.956</v>
      </c>
    </row>
    <row r="158" spans="1:7" ht="16" customHeight="1" x14ac:dyDescent="0.2">
      <c r="A158" s="57"/>
      <c r="B158" s="1" t="s">
        <v>4</v>
      </c>
      <c r="C158" s="17">
        <v>4</v>
      </c>
      <c r="D158" s="25">
        <v>2.4</v>
      </c>
      <c r="E158" s="25">
        <v>0.8</v>
      </c>
      <c r="F158" s="71" t="s">
        <v>101</v>
      </c>
      <c r="G158" s="36">
        <f t="shared" si="22"/>
        <v>7.2</v>
      </c>
    </row>
    <row r="159" spans="1:7" ht="16" customHeight="1" x14ac:dyDescent="0.2">
      <c r="A159" s="57"/>
      <c r="B159" s="43"/>
      <c r="C159" s="43"/>
      <c r="D159" s="43"/>
      <c r="E159" s="43"/>
      <c r="F159" s="43"/>
      <c r="G159" s="44"/>
    </row>
    <row r="160" spans="1:7" ht="16" customHeight="1" x14ac:dyDescent="0.2">
      <c r="A160" s="57"/>
      <c r="B160" s="45" t="s">
        <v>62</v>
      </c>
      <c r="C160" s="45"/>
      <c r="D160" s="45"/>
      <c r="E160" s="45"/>
      <c r="F160" s="45"/>
      <c r="G160" s="46"/>
    </row>
    <row r="161" spans="1:7" ht="16" customHeight="1" x14ac:dyDescent="0.2">
      <c r="A161" s="57"/>
      <c r="B161" s="1" t="s">
        <v>3</v>
      </c>
      <c r="C161" s="17">
        <v>48</v>
      </c>
      <c r="D161" s="25">
        <v>48</v>
      </c>
      <c r="E161" s="25">
        <v>35</v>
      </c>
      <c r="F161" s="71" t="s">
        <v>101</v>
      </c>
      <c r="G161" s="36">
        <f t="shared" ref="G161:G162" si="23">SUM(C161:F161)</f>
        <v>131</v>
      </c>
    </row>
    <row r="162" spans="1:7" ht="16" customHeight="1" x14ac:dyDescent="0.2">
      <c r="A162" s="57"/>
      <c r="B162" s="1" t="s">
        <v>4</v>
      </c>
      <c r="C162" s="17">
        <v>20</v>
      </c>
      <c r="D162" s="25">
        <v>20</v>
      </c>
      <c r="E162" s="25">
        <v>15</v>
      </c>
      <c r="F162" s="71" t="s">
        <v>101</v>
      </c>
      <c r="G162" s="36">
        <f t="shared" si="23"/>
        <v>55</v>
      </c>
    </row>
    <row r="163" spans="1:7" ht="16" customHeight="1" x14ac:dyDescent="0.2">
      <c r="A163" s="57"/>
      <c r="B163" s="43"/>
      <c r="C163" s="43"/>
      <c r="D163" s="43"/>
      <c r="E163" s="43"/>
      <c r="F163" s="43"/>
      <c r="G163" s="44"/>
    </row>
    <row r="164" spans="1:7" ht="16" customHeight="1" x14ac:dyDescent="0.2">
      <c r="A164" s="57"/>
      <c r="B164" s="45" t="s">
        <v>63</v>
      </c>
      <c r="C164" s="45"/>
      <c r="D164" s="45"/>
      <c r="E164" s="45"/>
      <c r="F164" s="45"/>
      <c r="G164" s="46"/>
    </row>
    <row r="165" spans="1:7" ht="16" customHeight="1" x14ac:dyDescent="0.2">
      <c r="A165" s="57"/>
      <c r="B165" s="1" t="s">
        <v>3</v>
      </c>
      <c r="C165" s="17">
        <v>124.988</v>
      </c>
      <c r="D165" s="25">
        <v>79.638000000000005</v>
      </c>
      <c r="E165" s="25">
        <v>25</v>
      </c>
      <c r="F165" s="25">
        <v>300</v>
      </c>
      <c r="G165" s="36">
        <f t="shared" ref="G165:G167" si="24">SUM(C165:F165)</f>
        <v>529.62599999999998</v>
      </c>
    </row>
    <row r="166" spans="1:7" ht="16" customHeight="1" x14ac:dyDescent="0.2">
      <c r="A166" s="57"/>
      <c r="B166" s="1" t="s">
        <v>4</v>
      </c>
      <c r="C166" s="17">
        <v>60.936999999999998</v>
      </c>
      <c r="D166" s="25">
        <v>49.765000000000001</v>
      </c>
      <c r="E166" s="25">
        <v>17.899999999999999</v>
      </c>
      <c r="F166" s="25">
        <v>146</v>
      </c>
      <c r="G166" s="36">
        <f t="shared" si="24"/>
        <v>274.60199999999998</v>
      </c>
    </row>
    <row r="167" spans="1:7" ht="16" customHeight="1" x14ac:dyDescent="0.2">
      <c r="A167" s="57"/>
      <c r="B167" s="1" t="s">
        <v>11</v>
      </c>
      <c r="C167" s="17">
        <v>25.824999999999999</v>
      </c>
      <c r="D167" s="25">
        <v>18.373999999999999</v>
      </c>
      <c r="E167" s="25">
        <v>9.6</v>
      </c>
      <c r="F167" s="25">
        <v>90</v>
      </c>
      <c r="G167" s="36">
        <f t="shared" si="24"/>
        <v>143.79900000000001</v>
      </c>
    </row>
    <row r="168" spans="1:7" ht="16" customHeight="1" x14ac:dyDescent="0.2">
      <c r="A168" s="57"/>
      <c r="B168" s="43"/>
      <c r="C168" s="43"/>
      <c r="D168" s="43"/>
      <c r="E168" s="43"/>
      <c r="F168" s="43"/>
      <c r="G168" s="44"/>
    </row>
    <row r="169" spans="1:7" ht="16" customHeight="1" x14ac:dyDescent="0.2">
      <c r="A169" s="57"/>
      <c r="B169" s="45" t="s">
        <v>61</v>
      </c>
      <c r="C169" s="45"/>
      <c r="D169" s="45"/>
      <c r="E169" s="45"/>
      <c r="F169" s="45"/>
      <c r="G169" s="46"/>
    </row>
    <row r="170" spans="1:7" ht="16" customHeight="1" x14ac:dyDescent="0.2">
      <c r="A170" s="57"/>
      <c r="B170" s="1" t="s">
        <v>3</v>
      </c>
      <c r="C170" s="71" t="s">
        <v>101</v>
      </c>
      <c r="D170" s="71" t="s">
        <v>101</v>
      </c>
      <c r="E170" s="71" t="s">
        <v>101</v>
      </c>
      <c r="F170" s="25">
        <v>660</v>
      </c>
      <c r="G170" s="36">
        <f t="shared" ref="G170:G171" si="25">SUM(C170:F170)</f>
        <v>660</v>
      </c>
    </row>
    <row r="171" spans="1:7" ht="16" customHeight="1" x14ac:dyDescent="0.2">
      <c r="A171" s="57"/>
      <c r="B171" s="1" t="s">
        <v>4</v>
      </c>
      <c r="C171" s="71" t="s">
        <v>101</v>
      </c>
      <c r="D171" s="71" t="s">
        <v>101</v>
      </c>
      <c r="E171" s="71" t="s">
        <v>101</v>
      </c>
      <c r="F171" s="25">
        <v>53</v>
      </c>
      <c r="G171" s="36">
        <f t="shared" si="25"/>
        <v>53</v>
      </c>
    </row>
    <row r="172" spans="1:7" ht="16" customHeight="1" x14ac:dyDescent="0.2">
      <c r="A172" s="57"/>
      <c r="B172" s="43"/>
      <c r="C172" s="43"/>
      <c r="D172" s="43"/>
      <c r="E172" s="43"/>
      <c r="F172" s="43"/>
      <c r="G172" s="44"/>
    </row>
    <row r="173" spans="1:7" ht="16" customHeight="1" x14ac:dyDescent="0.2">
      <c r="A173" s="57"/>
      <c r="B173" s="45" t="s">
        <v>60</v>
      </c>
      <c r="C173" s="45"/>
      <c r="D173" s="45"/>
      <c r="E173" s="45"/>
      <c r="F173" s="45"/>
      <c r="G173" s="46"/>
    </row>
    <row r="174" spans="1:7" ht="16" customHeight="1" x14ac:dyDescent="0.2">
      <c r="A174" s="57"/>
      <c r="B174" s="1" t="s">
        <v>3</v>
      </c>
      <c r="C174" s="71" t="s">
        <v>101</v>
      </c>
      <c r="D174" s="71" t="s">
        <v>101</v>
      </c>
      <c r="E174" s="71" t="s">
        <v>101</v>
      </c>
      <c r="F174" s="25">
        <v>1540</v>
      </c>
      <c r="G174" s="36">
        <f t="shared" ref="G174:G175" si="26">SUM(C174:F174)</f>
        <v>1540</v>
      </c>
    </row>
    <row r="175" spans="1:7" ht="16" customHeight="1" x14ac:dyDescent="0.2">
      <c r="A175" s="57"/>
      <c r="B175" s="1" t="s">
        <v>4</v>
      </c>
      <c r="C175" s="71" t="s">
        <v>101</v>
      </c>
      <c r="D175" s="71" t="s">
        <v>101</v>
      </c>
      <c r="E175" s="71" t="s">
        <v>101</v>
      </c>
      <c r="F175" s="25">
        <v>180</v>
      </c>
      <c r="G175" s="36">
        <f t="shared" si="26"/>
        <v>180</v>
      </c>
    </row>
    <row r="176" spans="1:7" ht="16" customHeight="1" x14ac:dyDescent="0.2">
      <c r="A176" s="57"/>
      <c r="B176" s="43"/>
      <c r="C176" s="43"/>
      <c r="D176" s="43"/>
      <c r="E176" s="43"/>
      <c r="F176" s="43"/>
      <c r="G176" s="44"/>
    </row>
    <row r="177" spans="1:7" ht="16" customHeight="1" x14ac:dyDescent="0.2">
      <c r="A177" s="57"/>
      <c r="B177" s="11" t="s">
        <v>89</v>
      </c>
      <c r="C177" s="22"/>
      <c r="D177" s="29"/>
      <c r="E177" s="29"/>
      <c r="F177" s="29"/>
      <c r="G177" s="12"/>
    </row>
    <row r="178" spans="1:7" ht="16" customHeight="1" x14ac:dyDescent="0.2">
      <c r="A178" s="57"/>
      <c r="B178" s="1" t="s">
        <v>3</v>
      </c>
      <c r="C178" s="17">
        <v>255</v>
      </c>
      <c r="D178" s="25">
        <v>190</v>
      </c>
      <c r="E178" s="25">
        <v>60</v>
      </c>
      <c r="F178" s="25">
        <v>911</v>
      </c>
      <c r="G178" s="36">
        <f t="shared" ref="G178" si="27">SUM(C178:F178)</f>
        <v>1416</v>
      </c>
    </row>
    <row r="179" spans="1:7" ht="16" customHeight="1" x14ac:dyDescent="0.2">
      <c r="A179" s="57"/>
      <c r="B179" s="1" t="s">
        <v>4</v>
      </c>
      <c r="C179" s="71" t="s">
        <v>101</v>
      </c>
      <c r="D179" s="71" t="s">
        <v>101</v>
      </c>
      <c r="E179" s="71" t="s">
        <v>101</v>
      </c>
      <c r="F179" s="71" t="s">
        <v>101</v>
      </c>
      <c r="G179" s="71" t="s">
        <v>101</v>
      </c>
    </row>
    <row r="180" spans="1:7" ht="16" customHeight="1" x14ac:dyDescent="0.2">
      <c r="A180" s="57"/>
      <c r="B180" s="43"/>
      <c r="C180" s="43"/>
      <c r="D180" s="43"/>
      <c r="E180" s="43"/>
      <c r="F180" s="43"/>
      <c r="G180" s="44"/>
    </row>
    <row r="181" spans="1:7" ht="16" customHeight="1" x14ac:dyDescent="0.2">
      <c r="A181" s="57"/>
      <c r="B181" s="45" t="s">
        <v>90</v>
      </c>
      <c r="C181" s="45"/>
      <c r="D181" s="45"/>
      <c r="E181" s="45"/>
      <c r="F181" s="45"/>
      <c r="G181" s="46"/>
    </row>
    <row r="182" spans="1:7" ht="16" customHeight="1" x14ac:dyDescent="0.2">
      <c r="A182" s="57"/>
      <c r="B182" s="1" t="s">
        <v>3</v>
      </c>
      <c r="C182" s="17">
        <v>3271</v>
      </c>
      <c r="D182" s="25">
        <v>2715</v>
      </c>
      <c r="E182" s="25">
        <v>935</v>
      </c>
      <c r="F182" s="25">
        <v>13687</v>
      </c>
      <c r="G182" s="36">
        <f t="shared" ref="G182" si="28">SUM(C182:F182)</f>
        <v>20608</v>
      </c>
    </row>
    <row r="183" spans="1:7" ht="16" customHeight="1" x14ac:dyDescent="0.2">
      <c r="A183" s="57"/>
      <c r="B183" s="1" t="s">
        <v>4</v>
      </c>
      <c r="C183" s="71" t="s">
        <v>101</v>
      </c>
      <c r="D183" s="71" t="s">
        <v>101</v>
      </c>
      <c r="E183" s="71" t="s">
        <v>101</v>
      </c>
      <c r="F183" s="71" t="s">
        <v>101</v>
      </c>
      <c r="G183" s="71" t="s">
        <v>101</v>
      </c>
    </row>
    <row r="184" spans="1:7" ht="16" customHeight="1" x14ac:dyDescent="0.2">
      <c r="A184" s="57"/>
      <c r="B184" s="43"/>
      <c r="C184" s="43"/>
      <c r="D184" s="43"/>
      <c r="E184" s="43"/>
      <c r="F184" s="43"/>
      <c r="G184" s="44"/>
    </row>
    <row r="185" spans="1:7" ht="16" customHeight="1" x14ac:dyDescent="0.2">
      <c r="A185" s="57"/>
      <c r="B185" s="45" t="s">
        <v>46</v>
      </c>
      <c r="C185" s="45"/>
      <c r="D185" s="45"/>
      <c r="E185" s="45"/>
      <c r="F185" s="45"/>
      <c r="G185" s="46"/>
    </row>
    <row r="186" spans="1:7" ht="16" customHeight="1" x14ac:dyDescent="0.2">
      <c r="A186" s="57"/>
      <c r="B186" s="1" t="s">
        <v>3</v>
      </c>
      <c r="C186" s="17">
        <v>100</v>
      </c>
      <c r="D186" s="25">
        <v>50</v>
      </c>
      <c r="E186" s="31">
        <v>4.9000000000000002E-2</v>
      </c>
      <c r="F186" s="25">
        <v>21.234000000000002</v>
      </c>
      <c r="G186" s="36">
        <f t="shared" ref="G186:G187" si="29">SUM(C186:F186)</f>
        <v>171.28300000000002</v>
      </c>
    </row>
    <row r="187" spans="1:7" ht="16" customHeight="1" x14ac:dyDescent="0.2">
      <c r="A187" s="57"/>
      <c r="B187" s="1" t="s">
        <v>4</v>
      </c>
      <c r="C187" s="17">
        <v>64</v>
      </c>
      <c r="D187" s="25">
        <v>30</v>
      </c>
      <c r="E187" s="71" t="s">
        <v>101</v>
      </c>
      <c r="F187" s="71" t="s">
        <v>101</v>
      </c>
      <c r="G187" s="36">
        <f t="shared" si="29"/>
        <v>94</v>
      </c>
    </row>
    <row r="188" spans="1:7" ht="16" customHeight="1" x14ac:dyDescent="0.2">
      <c r="A188" s="57"/>
      <c r="B188" s="43"/>
      <c r="C188" s="43"/>
      <c r="D188" s="43"/>
      <c r="E188" s="43"/>
      <c r="F188" s="43"/>
      <c r="G188" s="44"/>
    </row>
    <row r="189" spans="1:7" ht="16" customHeight="1" x14ac:dyDescent="0.2">
      <c r="A189" s="57"/>
      <c r="B189" s="45" t="s">
        <v>76</v>
      </c>
      <c r="C189" s="45"/>
      <c r="D189" s="45"/>
      <c r="E189" s="45"/>
      <c r="F189" s="45"/>
      <c r="G189" s="46"/>
    </row>
    <row r="190" spans="1:7" ht="16" customHeight="1" x14ac:dyDescent="0.2">
      <c r="A190" s="57"/>
      <c r="B190" s="1" t="s">
        <v>3</v>
      </c>
      <c r="C190" s="71" t="s">
        <v>101</v>
      </c>
      <c r="D190" s="71" t="s">
        <v>101</v>
      </c>
      <c r="E190" s="71" t="s">
        <v>101</v>
      </c>
      <c r="F190" s="25">
        <v>17000</v>
      </c>
      <c r="G190" s="36">
        <f t="shared" ref="G190:G191" si="30">SUM(C190:F190)</f>
        <v>17000</v>
      </c>
    </row>
    <row r="191" spans="1:7" ht="16" customHeight="1" x14ac:dyDescent="0.2">
      <c r="A191" s="57"/>
      <c r="B191" s="1" t="s">
        <v>4</v>
      </c>
      <c r="C191" s="71" t="s">
        <v>101</v>
      </c>
      <c r="D191" s="71" t="s">
        <v>101</v>
      </c>
      <c r="E191" s="71" t="s">
        <v>101</v>
      </c>
      <c r="F191" s="25">
        <v>2550</v>
      </c>
      <c r="G191" s="36">
        <f t="shared" si="30"/>
        <v>2550</v>
      </c>
    </row>
    <row r="192" spans="1:7" ht="16" customHeight="1" x14ac:dyDescent="0.2">
      <c r="A192" s="57"/>
      <c r="B192" s="43"/>
      <c r="C192" s="43"/>
      <c r="D192" s="43"/>
      <c r="E192" s="43"/>
      <c r="F192" s="43"/>
      <c r="G192" s="44"/>
    </row>
    <row r="193" spans="1:7" ht="16" customHeight="1" x14ac:dyDescent="0.2">
      <c r="A193" s="57"/>
      <c r="B193" s="45" t="s">
        <v>88</v>
      </c>
      <c r="C193" s="45"/>
      <c r="D193" s="45"/>
      <c r="E193" s="45"/>
      <c r="F193" s="45"/>
      <c r="G193" s="46"/>
    </row>
    <row r="194" spans="1:7" ht="16" customHeight="1" x14ac:dyDescent="0.2">
      <c r="A194" s="57"/>
      <c r="B194" s="1" t="s">
        <v>3</v>
      </c>
      <c r="C194" s="17">
        <v>18.32298978675</v>
      </c>
      <c r="D194" s="25">
        <v>18.719176137150001</v>
      </c>
      <c r="E194" s="25">
        <v>0.68300000000000005</v>
      </c>
      <c r="F194" s="71" t="s">
        <v>101</v>
      </c>
      <c r="G194" s="36">
        <f t="shared" ref="G194:G195" si="31">SUM(C194:F194)</f>
        <v>37.725165923900001</v>
      </c>
    </row>
    <row r="195" spans="1:7" ht="16" customHeight="1" x14ac:dyDescent="0.2">
      <c r="A195" s="57"/>
      <c r="B195" s="1" t="s">
        <v>4</v>
      </c>
      <c r="C195" s="17">
        <v>9.161494893375</v>
      </c>
      <c r="D195" s="25">
        <v>9.3595880685750004</v>
      </c>
      <c r="E195" s="71" t="s">
        <v>101</v>
      </c>
      <c r="F195" s="71" t="s">
        <v>101</v>
      </c>
      <c r="G195" s="36">
        <f t="shared" si="31"/>
        <v>18.52108296195</v>
      </c>
    </row>
    <row r="196" spans="1:7" ht="16" customHeight="1" x14ac:dyDescent="0.2">
      <c r="A196" s="58"/>
      <c r="B196" s="43"/>
      <c r="C196" s="43"/>
      <c r="D196" s="43"/>
      <c r="E196" s="43"/>
      <c r="F196" s="43"/>
      <c r="G196" s="44"/>
    </row>
    <row r="197" spans="1:7" ht="16" customHeight="1" x14ac:dyDescent="0.2">
      <c r="A197" s="50" t="s">
        <v>18</v>
      </c>
      <c r="B197" s="45" t="s">
        <v>72</v>
      </c>
      <c r="C197" s="45"/>
      <c r="D197" s="45"/>
      <c r="E197" s="45"/>
      <c r="F197" s="45"/>
      <c r="G197" s="46"/>
    </row>
    <row r="198" spans="1:7" ht="16" customHeight="1" x14ac:dyDescent="0.2">
      <c r="A198" s="51"/>
      <c r="B198" s="1" t="s">
        <v>92</v>
      </c>
      <c r="C198" s="17">
        <v>44.607999999999997</v>
      </c>
      <c r="D198" s="25">
        <v>88.075999999999993</v>
      </c>
      <c r="E198" s="25">
        <v>39.845999999999997</v>
      </c>
      <c r="F198" s="71" t="s">
        <v>101</v>
      </c>
      <c r="G198" s="36">
        <f t="shared" ref="G198:G202" si="32">SUM(C198:F198)</f>
        <v>172.53</v>
      </c>
    </row>
    <row r="199" spans="1:7" ht="16" customHeight="1" x14ac:dyDescent="0.2">
      <c r="A199" s="51"/>
      <c r="B199" s="1" t="s">
        <v>93</v>
      </c>
      <c r="C199" s="17">
        <v>19.347999999999999</v>
      </c>
      <c r="D199" s="25">
        <v>41.283000000000001</v>
      </c>
      <c r="E199" s="25">
        <v>24.231000000000002</v>
      </c>
      <c r="F199" s="71" t="s">
        <v>101</v>
      </c>
      <c r="G199" s="36">
        <f t="shared" si="32"/>
        <v>84.861999999999995</v>
      </c>
    </row>
    <row r="200" spans="1:7" ht="16" customHeight="1" x14ac:dyDescent="0.2">
      <c r="A200" s="51"/>
      <c r="B200" s="1" t="s">
        <v>94</v>
      </c>
      <c r="C200" s="17">
        <v>7.09</v>
      </c>
      <c r="D200" s="25">
        <v>14.731</v>
      </c>
      <c r="E200" s="25">
        <v>12.598000000000001</v>
      </c>
      <c r="F200" s="71" t="s">
        <v>101</v>
      </c>
      <c r="G200" s="36">
        <f t="shared" si="32"/>
        <v>34.418999999999997</v>
      </c>
    </row>
    <row r="201" spans="1:7" ht="16" customHeight="1" x14ac:dyDescent="0.2">
      <c r="A201" s="51"/>
      <c r="B201" s="1" t="s">
        <v>95</v>
      </c>
      <c r="C201" s="17">
        <v>2.0670000000000002</v>
      </c>
      <c r="D201" s="25">
        <v>3.1469999999999998</v>
      </c>
      <c r="E201" s="25">
        <v>6.4109999999999996</v>
      </c>
      <c r="F201" s="71" t="s">
        <v>101</v>
      </c>
      <c r="G201" s="36">
        <f t="shared" si="32"/>
        <v>11.625</v>
      </c>
    </row>
    <row r="202" spans="1:7" ht="16" customHeight="1" x14ac:dyDescent="0.2">
      <c r="A202" s="51"/>
      <c r="B202" s="1" t="s">
        <v>96</v>
      </c>
      <c r="C202" s="18">
        <v>0.42499999999999999</v>
      </c>
      <c r="D202" s="26">
        <v>0.45600000000000002</v>
      </c>
      <c r="E202" s="71" t="s">
        <v>101</v>
      </c>
      <c r="F202" s="71" t="s">
        <v>101</v>
      </c>
      <c r="G202" s="36">
        <f t="shared" si="32"/>
        <v>0.88100000000000001</v>
      </c>
    </row>
    <row r="203" spans="1:7" ht="16" customHeight="1" x14ac:dyDescent="0.2">
      <c r="A203" s="51"/>
      <c r="B203" s="43"/>
      <c r="C203" s="43"/>
      <c r="D203" s="43"/>
      <c r="E203" s="43"/>
      <c r="F203" s="43"/>
      <c r="G203" s="44"/>
    </row>
    <row r="204" spans="1:7" ht="16" customHeight="1" x14ac:dyDescent="0.2">
      <c r="A204" s="51"/>
      <c r="B204" s="45" t="s">
        <v>47</v>
      </c>
      <c r="C204" s="45"/>
      <c r="D204" s="45"/>
      <c r="E204" s="45"/>
      <c r="F204" s="45"/>
      <c r="G204" s="46"/>
    </row>
    <row r="205" spans="1:7" ht="16" customHeight="1" x14ac:dyDescent="0.2">
      <c r="A205" s="51"/>
      <c r="B205" s="1" t="s">
        <v>97</v>
      </c>
      <c r="C205" s="17">
        <v>13.984999999999999</v>
      </c>
      <c r="D205" s="25">
        <v>9.9160000000000004</v>
      </c>
      <c r="E205" s="25">
        <v>2.4079999999999999</v>
      </c>
      <c r="F205" s="25">
        <v>7.7210000000000001</v>
      </c>
      <c r="G205" s="36">
        <f t="shared" ref="G205:G209" si="33">SUM(C205:F205)</f>
        <v>34.03</v>
      </c>
    </row>
    <row r="206" spans="1:7" ht="16" customHeight="1" x14ac:dyDescent="0.2">
      <c r="A206" s="51"/>
      <c r="B206" s="1" t="s">
        <v>98</v>
      </c>
      <c r="C206" s="17">
        <v>17.093</v>
      </c>
      <c r="D206" s="25">
        <v>18.416</v>
      </c>
      <c r="E206" s="30">
        <v>0.56899999999999995</v>
      </c>
      <c r="F206" s="25">
        <v>18.016999999999999</v>
      </c>
      <c r="G206" s="36">
        <f t="shared" si="33"/>
        <v>54.094999999999999</v>
      </c>
    </row>
    <row r="207" spans="1:7" ht="16" customHeight="1" x14ac:dyDescent="0.2">
      <c r="A207" s="51"/>
      <c r="B207" s="1" t="s">
        <v>93</v>
      </c>
      <c r="C207" s="17">
        <v>20.36</v>
      </c>
      <c r="D207" s="25">
        <v>18.102</v>
      </c>
      <c r="E207" s="25">
        <v>4.798</v>
      </c>
      <c r="F207" s="25">
        <v>15.907999999999999</v>
      </c>
      <c r="G207" s="36">
        <f t="shared" si="33"/>
        <v>59.168000000000006</v>
      </c>
    </row>
    <row r="208" spans="1:7" ht="16" customHeight="1" x14ac:dyDescent="0.2">
      <c r="A208" s="51"/>
      <c r="B208" s="1" t="s">
        <v>75</v>
      </c>
      <c r="C208" s="17">
        <v>26.677</v>
      </c>
      <c r="D208" s="25">
        <v>20.393999999999998</v>
      </c>
      <c r="E208" s="25">
        <v>5.0430000000000001</v>
      </c>
      <c r="F208" s="25">
        <v>20.367999999999999</v>
      </c>
      <c r="G208" s="36">
        <f t="shared" si="33"/>
        <v>72.481999999999999</v>
      </c>
    </row>
    <row r="209" spans="1:7" ht="16" customHeight="1" x14ac:dyDescent="0.2">
      <c r="A209" s="51"/>
      <c r="B209" s="1" t="s">
        <v>74</v>
      </c>
      <c r="C209" s="18">
        <v>0.55500000000000005</v>
      </c>
      <c r="D209" s="26">
        <v>0.505</v>
      </c>
      <c r="E209" s="32">
        <v>5.8000000000000003E-2</v>
      </c>
      <c r="F209" s="71" t="s">
        <v>101</v>
      </c>
      <c r="G209" s="38">
        <f t="shared" si="33"/>
        <v>1.1180000000000001</v>
      </c>
    </row>
    <row r="210" spans="1:7" ht="16" customHeight="1" x14ac:dyDescent="0.2">
      <c r="A210" s="51"/>
      <c r="B210" s="43"/>
      <c r="C210" s="43"/>
      <c r="D210" s="43"/>
      <c r="E210" s="43"/>
      <c r="F210" s="43"/>
      <c r="G210" s="44"/>
    </row>
    <row r="211" spans="1:7" ht="16" customHeight="1" x14ac:dyDescent="0.2">
      <c r="A211" s="51"/>
      <c r="B211" s="45" t="s">
        <v>73</v>
      </c>
      <c r="C211" s="45"/>
      <c r="D211" s="45"/>
      <c r="E211" s="45"/>
      <c r="F211" s="45"/>
      <c r="G211" s="46"/>
    </row>
    <row r="212" spans="1:7" ht="16" customHeight="1" x14ac:dyDescent="0.2">
      <c r="A212" s="51"/>
      <c r="B212" s="1" t="s">
        <v>92</v>
      </c>
      <c r="C212" s="17">
        <v>102.983</v>
      </c>
      <c r="D212" s="25">
        <v>125.236</v>
      </c>
      <c r="E212" s="25">
        <v>52.595999999999997</v>
      </c>
      <c r="F212" s="71" t="s">
        <v>101</v>
      </c>
      <c r="G212" s="36">
        <f t="shared" ref="G212:G216" si="34">SUM(C212:F212)</f>
        <v>280.815</v>
      </c>
    </row>
    <row r="213" spans="1:7" ht="16" customHeight="1" x14ac:dyDescent="0.2">
      <c r="A213" s="51"/>
      <c r="B213" s="1" t="s">
        <v>93</v>
      </c>
      <c r="C213" s="17">
        <v>50.204000000000001</v>
      </c>
      <c r="D213" s="25">
        <v>53.384</v>
      </c>
      <c r="E213" s="25">
        <v>19.355</v>
      </c>
      <c r="F213" s="71" t="s">
        <v>101</v>
      </c>
      <c r="G213" s="36">
        <f t="shared" si="34"/>
        <v>122.943</v>
      </c>
    </row>
    <row r="214" spans="1:7" ht="16" customHeight="1" x14ac:dyDescent="0.2">
      <c r="A214" s="51"/>
      <c r="B214" s="1" t="s">
        <v>94</v>
      </c>
      <c r="C214" s="17">
        <v>16.617999999999999</v>
      </c>
      <c r="D214" s="25">
        <v>14.898999999999999</v>
      </c>
      <c r="E214" s="25">
        <v>6.19</v>
      </c>
      <c r="F214" s="71" t="s">
        <v>101</v>
      </c>
      <c r="G214" s="36">
        <f t="shared" si="34"/>
        <v>37.706999999999994</v>
      </c>
    </row>
    <row r="215" spans="1:7" ht="16" customHeight="1" x14ac:dyDescent="0.2">
      <c r="A215" s="51"/>
      <c r="B215" s="1" t="s">
        <v>95</v>
      </c>
      <c r="C215" s="17">
        <v>3.3159999999999998</v>
      </c>
      <c r="D215" s="25">
        <v>2.5579999999999998</v>
      </c>
      <c r="E215" s="71" t="s">
        <v>101</v>
      </c>
      <c r="F215" s="71" t="s">
        <v>101</v>
      </c>
      <c r="G215" s="36">
        <f t="shared" si="34"/>
        <v>5.8739999999999997</v>
      </c>
    </row>
    <row r="216" spans="1:7" ht="16" customHeight="1" x14ac:dyDescent="0.2">
      <c r="A216" s="51"/>
      <c r="B216" s="1" t="s">
        <v>96</v>
      </c>
      <c r="C216" s="18">
        <v>0.57999999999999996</v>
      </c>
      <c r="D216" s="26">
        <v>0.39900000000000002</v>
      </c>
      <c r="E216" s="71" t="s">
        <v>101</v>
      </c>
      <c r="F216" s="71" t="s">
        <v>101</v>
      </c>
      <c r="G216" s="38">
        <f t="shared" si="34"/>
        <v>0.97899999999999998</v>
      </c>
    </row>
    <row r="217" spans="1:7" ht="16" customHeight="1" x14ac:dyDescent="0.2">
      <c r="A217" s="52"/>
      <c r="B217" s="43"/>
      <c r="C217" s="43"/>
      <c r="D217" s="43"/>
      <c r="E217" s="43"/>
      <c r="F217" s="43"/>
      <c r="G217" s="44"/>
    </row>
    <row r="218" spans="1:7" ht="16" customHeight="1" x14ac:dyDescent="0.2">
      <c r="A218" s="53" t="s">
        <v>17</v>
      </c>
      <c r="B218" s="45" t="s">
        <v>48</v>
      </c>
      <c r="C218" s="45"/>
      <c r="D218" s="45"/>
      <c r="E218" s="45"/>
      <c r="F218" s="45"/>
      <c r="G218" s="46"/>
    </row>
    <row r="219" spans="1:7" ht="16" customHeight="1" x14ac:dyDescent="0.2">
      <c r="A219" s="54"/>
      <c r="B219" s="1" t="s">
        <v>3</v>
      </c>
      <c r="C219" s="17">
        <v>7300</v>
      </c>
      <c r="D219" s="25">
        <v>4700</v>
      </c>
      <c r="E219" s="25">
        <v>3100</v>
      </c>
      <c r="F219" s="25">
        <v>9100</v>
      </c>
      <c r="G219" s="36">
        <f t="shared" ref="G219:G222" si="35">SUM(C219:F219)</f>
        <v>24200</v>
      </c>
    </row>
    <row r="220" spans="1:7" ht="16" customHeight="1" x14ac:dyDescent="0.2">
      <c r="A220" s="54"/>
      <c r="B220" s="1" t="s">
        <v>13</v>
      </c>
      <c r="C220" s="17">
        <v>2900</v>
      </c>
      <c r="D220" s="25">
        <v>1900</v>
      </c>
      <c r="E220" s="25">
        <v>1200</v>
      </c>
      <c r="F220" s="25">
        <v>3600</v>
      </c>
      <c r="G220" s="36">
        <f t="shared" si="35"/>
        <v>9600</v>
      </c>
    </row>
    <row r="221" spans="1:7" ht="16" customHeight="1" x14ac:dyDescent="0.2">
      <c r="A221" s="54"/>
      <c r="B221" s="1" t="s">
        <v>14</v>
      </c>
      <c r="C221" s="17">
        <v>1275</v>
      </c>
      <c r="D221" s="25">
        <v>856</v>
      </c>
      <c r="E221" s="25">
        <v>600</v>
      </c>
      <c r="F221" s="25">
        <v>540</v>
      </c>
      <c r="G221" s="36">
        <f t="shared" si="35"/>
        <v>3271</v>
      </c>
    </row>
    <row r="222" spans="1:7" ht="16" customHeight="1" x14ac:dyDescent="0.2">
      <c r="A222" s="54"/>
      <c r="B222" s="1" t="s">
        <v>15</v>
      </c>
      <c r="C222" s="17">
        <v>906</v>
      </c>
      <c r="D222" s="25">
        <v>593</v>
      </c>
      <c r="E222" s="25">
        <v>480</v>
      </c>
      <c r="F222" s="25">
        <v>271</v>
      </c>
      <c r="G222" s="36">
        <f t="shared" si="35"/>
        <v>2250</v>
      </c>
    </row>
    <row r="223" spans="1:7" ht="16" customHeight="1" x14ac:dyDescent="0.2">
      <c r="A223" s="54"/>
      <c r="B223" s="43"/>
      <c r="C223" s="43"/>
      <c r="D223" s="43"/>
      <c r="E223" s="43"/>
      <c r="F223" s="43"/>
      <c r="G223" s="44"/>
    </row>
    <row r="224" spans="1:7" ht="16" customHeight="1" x14ac:dyDescent="0.2">
      <c r="A224" s="54"/>
      <c r="B224" s="45" t="s">
        <v>52</v>
      </c>
      <c r="C224" s="45"/>
      <c r="D224" s="45"/>
      <c r="E224" s="45"/>
      <c r="F224" s="45"/>
      <c r="G224" s="46"/>
    </row>
    <row r="225" spans="1:7" ht="16" customHeight="1" x14ac:dyDescent="0.2">
      <c r="A225" s="54"/>
      <c r="B225" s="1" t="s">
        <v>3</v>
      </c>
      <c r="C225" s="17">
        <v>322.96567529999999</v>
      </c>
      <c r="D225" s="25">
        <v>778.91499999999996</v>
      </c>
      <c r="E225" s="25">
        <v>102.934</v>
      </c>
      <c r="F225" s="25">
        <v>365.76799999999997</v>
      </c>
      <c r="G225" s="36">
        <f t="shared" ref="G225:G239" si="36">SUM(C225:F225)</f>
        <v>1570.5826752999999</v>
      </c>
    </row>
    <row r="226" spans="1:7" ht="16" customHeight="1" x14ac:dyDescent="0.2">
      <c r="A226" s="54"/>
      <c r="B226" s="1" t="s">
        <v>4</v>
      </c>
      <c r="C226" s="17">
        <v>77.511722428622704</v>
      </c>
      <c r="D226" s="71" t="s">
        <v>101</v>
      </c>
      <c r="E226" s="71" t="s">
        <v>101</v>
      </c>
      <c r="F226" s="71" t="s">
        <v>101</v>
      </c>
      <c r="G226" s="36">
        <f t="shared" si="36"/>
        <v>77.511722428622704</v>
      </c>
    </row>
    <row r="227" spans="1:7" ht="16" customHeight="1" x14ac:dyDescent="0.2">
      <c r="A227" s="54"/>
      <c r="B227" s="43"/>
      <c r="C227" s="43"/>
      <c r="D227" s="43"/>
      <c r="E227" s="43"/>
      <c r="F227" s="43"/>
      <c r="G227" s="44"/>
    </row>
    <row r="228" spans="1:7" ht="16" customHeight="1" x14ac:dyDescent="0.2">
      <c r="A228" s="54"/>
      <c r="B228" s="45" t="s">
        <v>66</v>
      </c>
      <c r="C228" s="45"/>
      <c r="D228" s="45"/>
      <c r="E228" s="45"/>
      <c r="F228" s="45"/>
      <c r="G228" s="46"/>
    </row>
    <row r="229" spans="1:7" ht="16" customHeight="1" x14ac:dyDescent="0.2">
      <c r="A229" s="54"/>
      <c r="B229" s="1" t="s">
        <v>3</v>
      </c>
      <c r="C229" s="17">
        <v>823.24583900000005</v>
      </c>
      <c r="D229" s="25">
        <v>934.61857646399994</v>
      </c>
      <c r="E229" s="25">
        <v>234.22741500793299</v>
      </c>
      <c r="F229" s="25">
        <v>1545.5965980000001</v>
      </c>
      <c r="G229" s="36">
        <f t="shared" si="36"/>
        <v>3537.6884284719331</v>
      </c>
    </row>
    <row r="230" spans="1:7" ht="16" customHeight="1" x14ac:dyDescent="0.2">
      <c r="A230" s="54"/>
      <c r="B230" s="1" t="s">
        <v>4</v>
      </c>
      <c r="C230" s="17">
        <v>683.29404637000005</v>
      </c>
      <c r="D230" s="25">
        <v>635.54063199552002</v>
      </c>
      <c r="E230" s="25">
        <v>145.220997304918</v>
      </c>
      <c r="F230" s="25">
        <v>961.35981325449404</v>
      </c>
      <c r="G230" s="36">
        <f t="shared" si="36"/>
        <v>2425.4154889249321</v>
      </c>
    </row>
    <row r="231" spans="1:7" ht="16" customHeight="1" x14ac:dyDescent="0.2">
      <c r="A231" s="54"/>
      <c r="B231" s="43"/>
      <c r="C231" s="43"/>
      <c r="D231" s="43"/>
      <c r="E231" s="43"/>
      <c r="F231" s="43"/>
      <c r="G231" s="44"/>
    </row>
    <row r="232" spans="1:7" ht="16" customHeight="1" x14ac:dyDescent="0.2">
      <c r="A232" s="54"/>
      <c r="B232" s="45" t="s">
        <v>67</v>
      </c>
      <c r="C232" s="45"/>
      <c r="D232" s="45"/>
      <c r="E232" s="45"/>
      <c r="F232" s="45"/>
      <c r="G232" s="46"/>
    </row>
    <row r="233" spans="1:7" ht="16" customHeight="1" x14ac:dyDescent="0.2">
      <c r="A233" s="54"/>
      <c r="B233" s="1" t="s">
        <v>3</v>
      </c>
      <c r="C233" s="17">
        <v>30.847999999999999</v>
      </c>
      <c r="D233" s="25">
        <v>23.137</v>
      </c>
      <c r="E233" s="25">
        <v>4.1040000000000001</v>
      </c>
      <c r="F233" s="25">
        <v>38.65</v>
      </c>
      <c r="G233" s="36">
        <f t="shared" si="36"/>
        <v>96.739000000000004</v>
      </c>
    </row>
    <row r="234" spans="1:7" ht="16" customHeight="1" x14ac:dyDescent="0.2">
      <c r="A234" s="54"/>
      <c r="B234" s="1" t="s">
        <v>4</v>
      </c>
      <c r="C234" s="17">
        <v>28.071000000000002</v>
      </c>
      <c r="D234" s="25">
        <v>18.507999999999999</v>
      </c>
      <c r="E234" s="25">
        <v>3.448</v>
      </c>
      <c r="F234" s="25">
        <v>33.067</v>
      </c>
      <c r="G234" s="36">
        <f t="shared" si="36"/>
        <v>83.093999999999994</v>
      </c>
    </row>
    <row r="235" spans="1:7" ht="16" customHeight="1" x14ac:dyDescent="0.2">
      <c r="A235" s="54"/>
      <c r="B235" s="1" t="s">
        <v>16</v>
      </c>
      <c r="C235" s="17">
        <v>12.63195</v>
      </c>
      <c r="D235" s="25">
        <v>8.1435200000000005</v>
      </c>
      <c r="E235" s="25">
        <v>1.758</v>
      </c>
      <c r="F235" s="25">
        <v>5.6210000000000004</v>
      </c>
      <c r="G235" s="36">
        <f t="shared" si="36"/>
        <v>28.154469999999996</v>
      </c>
    </row>
    <row r="236" spans="1:7" ht="16" customHeight="1" x14ac:dyDescent="0.2">
      <c r="A236" s="54"/>
      <c r="B236" s="43"/>
      <c r="C236" s="43"/>
      <c r="D236" s="43"/>
      <c r="E236" s="43"/>
      <c r="F236" s="43"/>
      <c r="G236" s="44"/>
    </row>
    <row r="237" spans="1:7" ht="16" customHeight="1" x14ac:dyDescent="0.2">
      <c r="A237" s="54"/>
      <c r="B237" s="45" t="s">
        <v>68</v>
      </c>
      <c r="C237" s="45"/>
      <c r="D237" s="45"/>
      <c r="E237" s="45"/>
      <c r="F237" s="45"/>
      <c r="G237" s="46"/>
    </row>
    <row r="238" spans="1:7" ht="16" customHeight="1" x14ac:dyDescent="0.2">
      <c r="A238" s="54"/>
      <c r="B238" s="1" t="s">
        <v>3</v>
      </c>
      <c r="C238" s="17">
        <v>78.738</v>
      </c>
      <c r="D238" s="25">
        <v>83</v>
      </c>
      <c r="E238" s="25">
        <v>1.1910000000000001</v>
      </c>
      <c r="F238" s="71" t="s">
        <v>101</v>
      </c>
      <c r="G238" s="36">
        <f t="shared" si="36"/>
        <v>162.929</v>
      </c>
    </row>
    <row r="239" spans="1:7" ht="16" customHeight="1" x14ac:dyDescent="0.2">
      <c r="A239" s="54"/>
      <c r="B239" s="1" t="s">
        <v>4</v>
      </c>
      <c r="C239" s="17">
        <v>40.155999999999999</v>
      </c>
      <c r="D239" s="25">
        <v>7</v>
      </c>
      <c r="E239" s="25">
        <v>0.95399999999999996</v>
      </c>
      <c r="F239" s="71" t="s">
        <v>101</v>
      </c>
      <c r="G239" s="36">
        <f t="shared" si="36"/>
        <v>48.11</v>
      </c>
    </row>
    <row r="240" spans="1:7" ht="16" customHeight="1" x14ac:dyDescent="0.2">
      <c r="A240" s="54"/>
      <c r="B240" s="43"/>
      <c r="C240" s="43"/>
      <c r="D240" s="43"/>
      <c r="E240" s="43"/>
      <c r="F240" s="43"/>
      <c r="G240" s="44"/>
    </row>
    <row r="241" spans="1:8" ht="16" customHeight="1" x14ac:dyDescent="0.2">
      <c r="A241" s="54"/>
      <c r="B241" s="45" t="s">
        <v>69</v>
      </c>
      <c r="C241" s="45"/>
      <c r="D241" s="45"/>
      <c r="E241" s="45"/>
      <c r="F241" s="45"/>
      <c r="G241" s="46"/>
      <c r="H241" s="6"/>
    </row>
    <row r="242" spans="1:8" ht="16" customHeight="1" x14ac:dyDescent="0.2">
      <c r="A242" s="54"/>
      <c r="B242" s="1" t="s">
        <v>3</v>
      </c>
      <c r="C242" s="17">
        <v>562</v>
      </c>
      <c r="D242" s="25">
        <v>522</v>
      </c>
      <c r="E242" s="25">
        <v>19.882000000000001</v>
      </c>
      <c r="F242" s="25">
        <v>21.538</v>
      </c>
      <c r="G242" s="36">
        <f>SUM(C242:F242)</f>
        <v>1125.42</v>
      </c>
    </row>
    <row r="243" spans="1:8" ht="16" customHeight="1" x14ac:dyDescent="0.2">
      <c r="A243" s="54"/>
      <c r="B243" s="1" t="s">
        <v>4</v>
      </c>
      <c r="C243" s="17">
        <v>311</v>
      </c>
      <c r="D243" s="25">
        <v>356</v>
      </c>
      <c r="E243" s="25">
        <v>15.933</v>
      </c>
      <c r="F243" s="25"/>
      <c r="G243" s="36">
        <f t="shared" ref="G243" si="37">SUM(C243:F243)</f>
        <v>682.93299999999999</v>
      </c>
    </row>
    <row r="244" spans="1:8" ht="16" customHeight="1" x14ac:dyDescent="0.2">
      <c r="A244" s="54"/>
      <c r="B244" s="43"/>
      <c r="C244" s="43"/>
      <c r="D244" s="43"/>
      <c r="E244" s="43"/>
      <c r="F244" s="43"/>
      <c r="G244" s="44"/>
    </row>
    <row r="245" spans="1:8" ht="16" customHeight="1" x14ac:dyDescent="0.2">
      <c r="A245" s="54"/>
      <c r="B245" s="45" t="s">
        <v>70</v>
      </c>
      <c r="C245" s="45"/>
      <c r="D245" s="45"/>
      <c r="E245" s="45"/>
      <c r="F245" s="45"/>
      <c r="G245" s="46"/>
    </row>
    <row r="246" spans="1:8" ht="16" customHeight="1" x14ac:dyDescent="0.2">
      <c r="A246" s="54"/>
      <c r="B246" s="1" t="s">
        <v>3</v>
      </c>
      <c r="C246" s="17">
        <v>141.72800000000001</v>
      </c>
      <c r="D246" s="25">
        <v>135</v>
      </c>
      <c r="E246" s="25">
        <v>2.738</v>
      </c>
      <c r="F246" s="71" t="s">
        <v>101</v>
      </c>
      <c r="G246" s="36">
        <f t="shared" ref="G246:G247" si="38">SUM(C246:F246)</f>
        <v>279.46600000000001</v>
      </c>
    </row>
    <row r="247" spans="1:8" ht="16" customHeight="1" x14ac:dyDescent="0.2">
      <c r="A247" s="54"/>
      <c r="B247" s="1" t="s">
        <v>4</v>
      </c>
      <c r="C247" s="17">
        <v>68.028999999999996</v>
      </c>
      <c r="D247" s="25">
        <v>38</v>
      </c>
      <c r="E247" s="25">
        <v>2.194</v>
      </c>
      <c r="F247" s="71" t="s">
        <v>101</v>
      </c>
      <c r="G247" s="36">
        <f t="shared" si="38"/>
        <v>108.223</v>
      </c>
    </row>
    <row r="248" spans="1:8" ht="16" customHeight="1" x14ac:dyDescent="0.2">
      <c r="A248" s="55"/>
      <c r="B248" s="43"/>
      <c r="C248" s="43"/>
      <c r="D248" s="43"/>
      <c r="E248" s="43"/>
      <c r="F248" s="43"/>
      <c r="G248" s="44"/>
      <c r="H248" s="7"/>
    </row>
    <row r="249" spans="1:8" ht="16" customHeight="1" x14ac:dyDescent="0.2">
      <c r="A249" s="48" t="s">
        <v>19</v>
      </c>
      <c r="B249" s="45" t="s">
        <v>49</v>
      </c>
      <c r="C249" s="45"/>
      <c r="D249" s="45"/>
      <c r="E249" s="45"/>
      <c r="F249" s="45"/>
      <c r="G249" s="46"/>
    </row>
    <row r="250" spans="1:8" ht="16" customHeight="1" x14ac:dyDescent="0.2">
      <c r="A250" s="49"/>
      <c r="B250" s="1" t="s">
        <v>11</v>
      </c>
      <c r="C250" s="69">
        <v>2.4</v>
      </c>
      <c r="D250" s="30">
        <v>3.7</v>
      </c>
      <c r="E250" s="30">
        <v>1</v>
      </c>
      <c r="F250" s="30">
        <v>11</v>
      </c>
      <c r="G250" s="70">
        <f t="shared" ref="G250" si="39">SUM(C250:F250)</f>
        <v>18.100000000000001</v>
      </c>
    </row>
    <row r="251" spans="1:8" ht="16" customHeight="1" x14ac:dyDescent="0.2">
      <c r="A251" s="49"/>
      <c r="B251" s="43"/>
      <c r="C251" s="43"/>
      <c r="D251" s="43"/>
      <c r="E251" s="43"/>
      <c r="F251" s="43"/>
      <c r="G251" s="44"/>
    </row>
    <row r="252" spans="1:8" ht="16" customHeight="1" x14ac:dyDescent="0.2">
      <c r="A252" s="49"/>
      <c r="B252" s="45" t="s">
        <v>50</v>
      </c>
      <c r="C252" s="45"/>
      <c r="D252" s="45"/>
      <c r="E252" s="45"/>
      <c r="F252" s="45"/>
      <c r="G252" s="46"/>
    </row>
    <row r="253" spans="1:8" ht="16" customHeight="1" x14ac:dyDescent="0.2">
      <c r="A253" s="49"/>
      <c r="B253" s="1" t="s">
        <v>11</v>
      </c>
      <c r="C253" s="17">
        <v>343</v>
      </c>
      <c r="D253" s="25">
        <v>162</v>
      </c>
      <c r="E253" s="23">
        <v>40</v>
      </c>
      <c r="F253" s="23">
        <v>563</v>
      </c>
      <c r="G253" s="36">
        <f t="shared" ref="G253:G254" si="40">SUM(C253:F253)</f>
        <v>1108</v>
      </c>
    </row>
    <row r="254" spans="1:8" ht="16" customHeight="1" x14ac:dyDescent="0.2">
      <c r="A254" s="49"/>
      <c r="B254" s="1" t="s">
        <v>91</v>
      </c>
      <c r="C254" s="17">
        <v>124</v>
      </c>
      <c r="D254" s="25">
        <v>106</v>
      </c>
      <c r="E254" s="23">
        <v>40</v>
      </c>
      <c r="F254" s="23">
        <v>365</v>
      </c>
      <c r="G254" s="36">
        <f t="shared" si="40"/>
        <v>635</v>
      </c>
    </row>
    <row r="255" spans="1:8" ht="16" customHeight="1" x14ac:dyDescent="0.2">
      <c r="A255" s="49"/>
      <c r="B255" s="44"/>
      <c r="C255" s="47"/>
      <c r="D255" s="47"/>
      <c r="E255" s="47"/>
      <c r="F255" s="47"/>
      <c r="G255" s="47"/>
    </row>
    <row r="256" spans="1:8" ht="16" customHeight="1" x14ac:dyDescent="0.2">
      <c r="A256" s="49"/>
      <c r="B256" s="45" t="s">
        <v>51</v>
      </c>
      <c r="C256" s="45"/>
      <c r="D256" s="45"/>
      <c r="E256" s="45"/>
      <c r="F256" s="45"/>
      <c r="G256" s="46"/>
    </row>
    <row r="257" spans="1:8" ht="16" customHeight="1" x14ac:dyDescent="0.2">
      <c r="A257" s="49"/>
      <c r="B257" s="1" t="s">
        <v>11</v>
      </c>
      <c r="C257" s="69">
        <v>4.2</v>
      </c>
      <c r="D257" s="30">
        <v>4.7</v>
      </c>
      <c r="E257" s="30">
        <v>1</v>
      </c>
      <c r="F257" s="30">
        <v>18.3</v>
      </c>
      <c r="G257" s="70">
        <f t="shared" ref="G257" si="41">SUM(C257:F257)</f>
        <v>28.200000000000003</v>
      </c>
    </row>
    <row r="258" spans="1:8" ht="16" customHeight="1" x14ac:dyDescent="0.2">
      <c r="A258" s="49"/>
      <c r="B258" s="43"/>
      <c r="C258" s="43"/>
      <c r="D258" s="43"/>
      <c r="E258" s="43"/>
      <c r="F258" s="43"/>
      <c r="G258" s="44"/>
    </row>
    <row r="259" spans="1:8" ht="16" customHeight="1" x14ac:dyDescent="0.2">
      <c r="A259" s="49"/>
      <c r="B259" s="45" t="s">
        <v>53</v>
      </c>
      <c r="C259" s="45"/>
      <c r="D259" s="45"/>
      <c r="E259" s="45"/>
      <c r="F259" s="45"/>
      <c r="G259" s="46"/>
    </row>
    <row r="260" spans="1:8" ht="16" customHeight="1" x14ac:dyDescent="0.2">
      <c r="A260" s="49"/>
      <c r="B260" s="1" t="s">
        <v>11</v>
      </c>
      <c r="C260" s="17">
        <v>3.7</v>
      </c>
      <c r="D260" s="25">
        <v>2.8</v>
      </c>
      <c r="E260" s="25">
        <v>0.8</v>
      </c>
      <c r="F260" s="25">
        <v>8.6999999999999993</v>
      </c>
      <c r="G260" s="36">
        <f t="shared" ref="G260" si="42">SUM(C260:F260)</f>
        <v>16</v>
      </c>
    </row>
    <row r="261" spans="1:8" ht="16" customHeight="1" x14ac:dyDescent="0.2">
      <c r="A261" s="49"/>
      <c r="B261" s="43"/>
      <c r="C261" s="43"/>
      <c r="D261" s="43"/>
      <c r="E261" s="43"/>
      <c r="F261" s="43"/>
      <c r="G261" s="44"/>
      <c r="H261" s="8"/>
    </row>
    <row r="262" spans="1:8" ht="16" customHeight="1" x14ac:dyDescent="0.2">
      <c r="A262" s="49"/>
      <c r="B262" s="45" t="s">
        <v>71</v>
      </c>
      <c r="C262" s="45"/>
      <c r="D262" s="45"/>
      <c r="E262" s="45"/>
      <c r="F262" s="45"/>
      <c r="G262" s="46"/>
    </row>
    <row r="263" spans="1:8" ht="16" customHeight="1" x14ac:dyDescent="0.2">
      <c r="A263" s="49"/>
      <c r="B263" s="1" t="s">
        <v>77</v>
      </c>
      <c r="C263" s="17">
        <v>3.6</v>
      </c>
      <c r="D263" s="25">
        <v>2.7</v>
      </c>
      <c r="E263" s="25">
        <v>0.7</v>
      </c>
      <c r="F263" s="25">
        <v>9.5</v>
      </c>
      <c r="G263" s="36">
        <f t="shared" ref="G263:G264" si="43">SUM(C263:F263)</f>
        <v>16.5</v>
      </c>
    </row>
    <row r="264" spans="1:8" ht="16" customHeight="1" x14ac:dyDescent="0.2">
      <c r="A264" s="49"/>
      <c r="B264" s="1" t="s">
        <v>91</v>
      </c>
      <c r="C264" s="17">
        <v>124</v>
      </c>
      <c r="D264" s="25">
        <v>141</v>
      </c>
      <c r="E264" s="25">
        <v>62</v>
      </c>
      <c r="F264" s="25">
        <v>515</v>
      </c>
      <c r="G264" s="36">
        <f t="shared" si="43"/>
        <v>842</v>
      </c>
    </row>
    <row r="265" spans="1:8" ht="16" customHeight="1" x14ac:dyDescent="0.2">
      <c r="A265" s="49"/>
      <c r="B265" s="44"/>
      <c r="C265" s="47"/>
      <c r="D265" s="47"/>
      <c r="E265" s="47"/>
      <c r="F265" s="47"/>
      <c r="G265" s="47"/>
    </row>
    <row r="266" spans="1:8" ht="16" customHeight="1" x14ac:dyDescent="0.25">
      <c r="B266" s="14"/>
      <c r="C266" s="41"/>
      <c r="D266" s="41"/>
      <c r="E266" s="42"/>
      <c r="F266" s="42"/>
      <c r="G266" s="42"/>
    </row>
    <row r="267" spans="1:8" ht="16" customHeight="1" x14ac:dyDescent="0.25">
      <c r="C267" s="4"/>
      <c r="D267" s="4"/>
    </row>
    <row r="268" spans="1:8" ht="16" customHeight="1" x14ac:dyDescent="0.2">
      <c r="A268" s="65" t="s">
        <v>78</v>
      </c>
      <c r="B268" s="66"/>
      <c r="C268" s="66"/>
      <c r="D268" s="66"/>
      <c r="E268" s="66"/>
      <c r="F268" s="66"/>
      <c r="G268" s="66"/>
    </row>
    <row r="269" spans="1:8" ht="16" customHeight="1" x14ac:dyDescent="0.25">
      <c r="C269" s="4"/>
      <c r="D269" s="4"/>
    </row>
    <row r="270" spans="1:8" ht="16" customHeight="1" x14ac:dyDescent="0.25">
      <c r="C270" s="4"/>
      <c r="D270" s="4"/>
    </row>
    <row r="271" spans="1:8" ht="16" customHeight="1" x14ac:dyDescent="0.25">
      <c r="C271" s="4"/>
      <c r="D271" s="4"/>
    </row>
    <row r="272" spans="1:8" ht="16" customHeight="1" x14ac:dyDescent="0.25">
      <c r="C272" s="4"/>
      <c r="D272" s="4"/>
    </row>
    <row r="273" spans="3:4" ht="16" customHeight="1" x14ac:dyDescent="0.25">
      <c r="C273" s="4"/>
      <c r="D273" s="4"/>
    </row>
    <row r="274" spans="3:4" ht="16" customHeight="1" x14ac:dyDescent="0.25">
      <c r="C274" s="4"/>
      <c r="D274" s="4"/>
    </row>
    <row r="275" spans="3:4" ht="16" customHeight="1" x14ac:dyDescent="0.25">
      <c r="C275" s="4"/>
      <c r="D275" s="4"/>
    </row>
    <row r="276" spans="3:4" ht="16" customHeight="1" x14ac:dyDescent="0.25">
      <c r="C276" s="4"/>
      <c r="D276" s="4"/>
    </row>
    <row r="277" spans="3:4" ht="16" customHeight="1" x14ac:dyDescent="0.25">
      <c r="C277" s="4"/>
      <c r="D277" s="4"/>
    </row>
    <row r="278" spans="3:4" ht="16" customHeight="1" x14ac:dyDescent="0.25">
      <c r="C278" s="4"/>
      <c r="D278" s="4"/>
    </row>
    <row r="279" spans="3:4" ht="16" customHeight="1" x14ac:dyDescent="0.25">
      <c r="C279" s="4"/>
      <c r="D279" s="4"/>
    </row>
    <row r="280" spans="3:4" ht="16" customHeight="1" x14ac:dyDescent="0.25">
      <c r="C280" s="4"/>
      <c r="D280" s="4"/>
    </row>
    <row r="281" spans="3:4" ht="16" customHeight="1" x14ac:dyDescent="0.25">
      <c r="C281" s="4"/>
      <c r="D281" s="4"/>
    </row>
    <row r="282" spans="3:4" ht="16" customHeight="1" x14ac:dyDescent="0.25">
      <c r="C282" s="4"/>
      <c r="D282" s="4"/>
    </row>
    <row r="283" spans="3:4" ht="16" customHeight="1" x14ac:dyDescent="0.25">
      <c r="C283" s="4"/>
      <c r="D283" s="4"/>
    </row>
    <row r="284" spans="3:4" ht="16" customHeight="1" x14ac:dyDescent="0.25">
      <c r="C284" s="4"/>
      <c r="D284" s="4"/>
    </row>
    <row r="285" spans="3:4" ht="16" customHeight="1" x14ac:dyDescent="0.25">
      <c r="C285" s="4"/>
      <c r="D285" s="4"/>
    </row>
    <row r="286" spans="3:4" ht="16" customHeight="1" x14ac:dyDescent="0.25">
      <c r="C286" s="4"/>
      <c r="D286" s="4"/>
    </row>
    <row r="287" spans="3:4" ht="16" customHeight="1" x14ac:dyDescent="0.25">
      <c r="C287" s="4"/>
      <c r="D287" s="4"/>
    </row>
    <row r="288" spans="3:4" ht="16" customHeight="1" x14ac:dyDescent="0.25">
      <c r="C288" s="4"/>
      <c r="D288" s="4"/>
    </row>
    <row r="289" spans="3:4" ht="16" customHeight="1" x14ac:dyDescent="0.25">
      <c r="C289" s="4"/>
      <c r="D289" s="4"/>
    </row>
    <row r="290" spans="3:4" ht="16" customHeight="1" x14ac:dyDescent="0.25">
      <c r="C290" s="4"/>
      <c r="D290" s="4"/>
    </row>
    <row r="291" spans="3:4" ht="16" customHeight="1" x14ac:dyDescent="0.25">
      <c r="C291" s="4"/>
      <c r="D291" s="4"/>
    </row>
    <row r="292" spans="3:4" ht="16" customHeight="1" x14ac:dyDescent="0.25">
      <c r="C292" s="4"/>
      <c r="D292" s="4"/>
    </row>
    <row r="293" spans="3:4" ht="16" customHeight="1" x14ac:dyDescent="0.25">
      <c r="C293" s="4"/>
      <c r="D293" s="4"/>
    </row>
    <row r="294" spans="3:4" ht="16" customHeight="1" x14ac:dyDescent="0.25">
      <c r="C294" s="4"/>
      <c r="D294" s="4"/>
    </row>
    <row r="295" spans="3:4" ht="16" customHeight="1" x14ac:dyDescent="0.25">
      <c r="C295" s="4"/>
      <c r="D295" s="4"/>
    </row>
    <row r="296" spans="3:4" ht="16" customHeight="1" x14ac:dyDescent="0.25">
      <c r="C296" s="4"/>
      <c r="D296" s="4"/>
    </row>
    <row r="297" spans="3:4" ht="16" customHeight="1" x14ac:dyDescent="0.25">
      <c r="C297" s="4"/>
      <c r="D297" s="4"/>
    </row>
    <row r="298" spans="3:4" ht="16" customHeight="1" x14ac:dyDescent="0.25">
      <c r="C298" s="4"/>
      <c r="D298" s="4"/>
    </row>
    <row r="299" spans="3:4" ht="16" customHeight="1" x14ac:dyDescent="0.25">
      <c r="C299" s="4"/>
      <c r="D299" s="4"/>
    </row>
    <row r="300" spans="3:4" ht="16" customHeight="1" x14ac:dyDescent="0.25">
      <c r="C300" s="4"/>
      <c r="D300" s="4"/>
    </row>
    <row r="301" spans="3:4" ht="16" customHeight="1" x14ac:dyDescent="0.25">
      <c r="C301" s="4"/>
      <c r="D301" s="4"/>
    </row>
    <row r="302" spans="3:4" ht="16" customHeight="1" x14ac:dyDescent="0.25">
      <c r="C302" s="4"/>
      <c r="D302" s="4"/>
    </row>
    <row r="303" spans="3:4" ht="16" customHeight="1" x14ac:dyDescent="0.25">
      <c r="C303" s="4"/>
      <c r="D303" s="4"/>
    </row>
    <row r="304" spans="3:4" ht="16" customHeight="1" x14ac:dyDescent="0.25">
      <c r="C304" s="4"/>
      <c r="D304" s="4"/>
    </row>
    <row r="305" spans="3:4" ht="16" customHeight="1" x14ac:dyDescent="0.25">
      <c r="C305" s="4"/>
      <c r="D305" s="4"/>
    </row>
    <row r="306" spans="3:4" ht="16" customHeight="1" x14ac:dyDescent="0.25">
      <c r="C306" s="4"/>
      <c r="D306" s="4"/>
    </row>
    <row r="307" spans="3:4" ht="16" customHeight="1" x14ac:dyDescent="0.25">
      <c r="C307" s="4"/>
      <c r="D307" s="4"/>
    </row>
    <row r="308" spans="3:4" ht="16" customHeight="1" x14ac:dyDescent="0.25">
      <c r="C308" s="4"/>
      <c r="D308" s="4"/>
    </row>
    <row r="309" spans="3:4" ht="16" customHeight="1" x14ac:dyDescent="0.25">
      <c r="C309" s="4"/>
      <c r="D309" s="4"/>
    </row>
    <row r="310" spans="3:4" ht="16" customHeight="1" x14ac:dyDescent="0.25">
      <c r="C310" s="4"/>
      <c r="D310" s="4"/>
    </row>
    <row r="311" spans="3:4" ht="16" customHeight="1" x14ac:dyDescent="0.25">
      <c r="C311" s="4"/>
      <c r="D311" s="4"/>
    </row>
    <row r="312" spans="3:4" ht="16" customHeight="1" x14ac:dyDescent="0.25">
      <c r="C312" s="4"/>
      <c r="D312" s="4"/>
    </row>
    <row r="313" spans="3:4" ht="16" customHeight="1" x14ac:dyDescent="0.25">
      <c r="C313" s="4"/>
      <c r="D313" s="4"/>
    </row>
    <row r="314" spans="3:4" ht="16" customHeight="1" x14ac:dyDescent="0.25">
      <c r="C314" s="4"/>
      <c r="D314" s="4"/>
    </row>
    <row r="315" spans="3:4" ht="16" customHeight="1" x14ac:dyDescent="0.25">
      <c r="C315" s="4"/>
      <c r="D315" s="4"/>
    </row>
    <row r="316" spans="3:4" ht="16" customHeight="1" x14ac:dyDescent="0.25">
      <c r="C316" s="4"/>
      <c r="D316" s="4"/>
    </row>
    <row r="317" spans="3:4" ht="16" customHeight="1" x14ac:dyDescent="0.25">
      <c r="C317" s="4"/>
      <c r="D317" s="4"/>
    </row>
    <row r="318" spans="3:4" ht="16" customHeight="1" x14ac:dyDescent="0.25">
      <c r="C318" s="4"/>
      <c r="D318" s="4"/>
    </row>
    <row r="319" spans="3:4" ht="16" customHeight="1" x14ac:dyDescent="0.25">
      <c r="C319" s="4"/>
      <c r="D319" s="4"/>
    </row>
    <row r="320" spans="3:4" ht="16" customHeight="1" x14ac:dyDescent="0.25">
      <c r="C320" s="4"/>
      <c r="D320" s="4"/>
    </row>
    <row r="321" spans="3:4" ht="16" customHeight="1" x14ac:dyDescent="0.25">
      <c r="C321" s="4"/>
      <c r="D321" s="4"/>
    </row>
    <row r="322" spans="3:4" ht="16" customHeight="1" x14ac:dyDescent="0.25">
      <c r="C322" s="4"/>
      <c r="D322" s="4"/>
    </row>
    <row r="323" spans="3:4" ht="16" customHeight="1" x14ac:dyDescent="0.25">
      <c r="C323" s="4"/>
      <c r="D323" s="4"/>
    </row>
    <row r="324" spans="3:4" ht="16" customHeight="1" x14ac:dyDescent="0.25">
      <c r="C324" s="4"/>
      <c r="D324" s="4"/>
    </row>
    <row r="325" spans="3:4" ht="16" customHeight="1" x14ac:dyDescent="0.25">
      <c r="C325" s="4"/>
      <c r="D325" s="4"/>
    </row>
    <row r="326" spans="3:4" ht="16" customHeight="1" x14ac:dyDescent="0.25">
      <c r="C326" s="4"/>
      <c r="D326" s="4"/>
    </row>
    <row r="327" spans="3:4" ht="16" customHeight="1" x14ac:dyDescent="0.25">
      <c r="C327" s="4"/>
      <c r="D327" s="4"/>
    </row>
    <row r="328" spans="3:4" ht="16" customHeight="1" x14ac:dyDescent="0.25">
      <c r="C328" s="4"/>
      <c r="D328" s="4"/>
    </row>
    <row r="329" spans="3:4" ht="16" customHeight="1" x14ac:dyDescent="0.25">
      <c r="C329" s="4"/>
      <c r="D329" s="4"/>
    </row>
    <row r="330" spans="3:4" ht="16" customHeight="1" x14ac:dyDescent="0.25">
      <c r="C330" s="4"/>
      <c r="D330" s="4"/>
    </row>
    <row r="331" spans="3:4" ht="16" customHeight="1" x14ac:dyDescent="0.25">
      <c r="C331" s="4"/>
      <c r="D331" s="4"/>
    </row>
    <row r="332" spans="3:4" ht="16" customHeight="1" x14ac:dyDescent="0.25">
      <c r="C332" s="4"/>
      <c r="D332" s="4"/>
    </row>
    <row r="333" spans="3:4" ht="16" customHeight="1" x14ac:dyDescent="0.25">
      <c r="C333" s="4"/>
      <c r="D333" s="4"/>
    </row>
    <row r="334" spans="3:4" ht="16" customHeight="1" x14ac:dyDescent="0.25">
      <c r="C334" s="4"/>
      <c r="D334" s="4"/>
    </row>
    <row r="335" spans="3:4" ht="16" customHeight="1" x14ac:dyDescent="0.25">
      <c r="C335" s="4"/>
      <c r="D335" s="4"/>
    </row>
    <row r="336" spans="3:4" ht="16" customHeight="1" x14ac:dyDescent="0.25">
      <c r="C336" s="4"/>
      <c r="D336" s="4"/>
    </row>
    <row r="337" spans="3:4" ht="16" customHeight="1" x14ac:dyDescent="0.25">
      <c r="C337" s="4"/>
      <c r="D337" s="4"/>
    </row>
    <row r="338" spans="3:4" ht="16" customHeight="1" x14ac:dyDescent="0.25">
      <c r="C338" s="4"/>
      <c r="D338" s="4"/>
    </row>
    <row r="339" spans="3:4" ht="16" customHeight="1" x14ac:dyDescent="0.25">
      <c r="C339" s="4"/>
      <c r="D339" s="4"/>
    </row>
    <row r="340" spans="3:4" ht="16" customHeight="1" x14ac:dyDescent="0.25">
      <c r="C340" s="4"/>
      <c r="D340" s="4"/>
    </row>
    <row r="341" spans="3:4" ht="16" customHeight="1" x14ac:dyDescent="0.25">
      <c r="C341" s="4"/>
      <c r="D341" s="4"/>
    </row>
    <row r="342" spans="3:4" ht="16" customHeight="1" x14ac:dyDescent="0.25">
      <c r="C342" s="4"/>
      <c r="D342" s="4"/>
    </row>
    <row r="343" spans="3:4" ht="16" customHeight="1" x14ac:dyDescent="0.25">
      <c r="C343" s="4"/>
      <c r="D343" s="4"/>
    </row>
    <row r="344" spans="3:4" ht="16" customHeight="1" x14ac:dyDescent="0.25">
      <c r="C344" s="4"/>
      <c r="D344" s="4"/>
    </row>
    <row r="345" spans="3:4" ht="16" customHeight="1" x14ac:dyDescent="0.25">
      <c r="C345" s="4"/>
      <c r="D345" s="4"/>
    </row>
    <row r="346" spans="3:4" ht="16" customHeight="1" x14ac:dyDescent="0.25">
      <c r="C346" s="4"/>
      <c r="D346" s="4"/>
    </row>
    <row r="347" spans="3:4" ht="16" customHeight="1" x14ac:dyDescent="0.25">
      <c r="C347" s="4"/>
      <c r="D347" s="4"/>
    </row>
    <row r="348" spans="3:4" ht="16" customHeight="1" x14ac:dyDescent="0.25">
      <c r="C348" s="4"/>
      <c r="D348" s="4"/>
    </row>
    <row r="349" spans="3:4" ht="16" customHeight="1" x14ac:dyDescent="0.25">
      <c r="C349" s="4"/>
      <c r="D349" s="4"/>
    </row>
    <row r="350" spans="3:4" ht="16" customHeight="1" x14ac:dyDescent="0.25">
      <c r="C350" s="4"/>
      <c r="D350" s="4"/>
    </row>
    <row r="351" spans="3:4" ht="16" customHeight="1" x14ac:dyDescent="0.25">
      <c r="C351" s="4"/>
      <c r="D351" s="4"/>
    </row>
    <row r="352" spans="3:4" ht="16" customHeight="1" x14ac:dyDescent="0.25">
      <c r="C352" s="4"/>
      <c r="D352" s="4"/>
    </row>
    <row r="353" spans="3:4" ht="16" customHeight="1" x14ac:dyDescent="0.25">
      <c r="C353" s="4"/>
      <c r="D353" s="4"/>
    </row>
    <row r="354" spans="3:4" ht="16" customHeight="1" x14ac:dyDescent="0.25">
      <c r="C354" s="4"/>
      <c r="D354" s="4"/>
    </row>
    <row r="355" spans="3:4" ht="16" customHeight="1" x14ac:dyDescent="0.25">
      <c r="C355" s="4"/>
      <c r="D355" s="4"/>
    </row>
    <row r="356" spans="3:4" ht="16" customHeight="1" x14ac:dyDescent="0.25">
      <c r="C356" s="4"/>
      <c r="D356" s="4"/>
    </row>
    <row r="357" spans="3:4" ht="16" customHeight="1" x14ac:dyDescent="0.25">
      <c r="C357" s="4"/>
      <c r="D357" s="4"/>
    </row>
    <row r="358" spans="3:4" ht="16" customHeight="1" x14ac:dyDescent="0.25">
      <c r="C358" s="4"/>
      <c r="D358" s="4"/>
    </row>
    <row r="359" spans="3:4" ht="16" customHeight="1" x14ac:dyDescent="0.25">
      <c r="C359" s="4"/>
      <c r="D359" s="4"/>
    </row>
    <row r="360" spans="3:4" ht="16" customHeight="1" x14ac:dyDescent="0.25">
      <c r="C360" s="4"/>
      <c r="D360" s="4"/>
    </row>
    <row r="361" spans="3:4" ht="16" customHeight="1" x14ac:dyDescent="0.25">
      <c r="C361" s="4"/>
      <c r="D361" s="4"/>
    </row>
    <row r="362" spans="3:4" ht="16" customHeight="1" x14ac:dyDescent="0.25">
      <c r="C362" s="4"/>
      <c r="D362" s="4"/>
    </row>
    <row r="363" spans="3:4" ht="16" customHeight="1" x14ac:dyDescent="0.25">
      <c r="C363" s="4"/>
      <c r="D363" s="4"/>
    </row>
    <row r="364" spans="3:4" ht="16" customHeight="1" x14ac:dyDescent="0.25">
      <c r="C364" s="4"/>
      <c r="D364" s="4"/>
    </row>
    <row r="365" spans="3:4" ht="16" customHeight="1" x14ac:dyDescent="0.25">
      <c r="C365" s="4"/>
      <c r="D365" s="4"/>
    </row>
    <row r="366" spans="3:4" ht="16" customHeight="1" x14ac:dyDescent="0.25">
      <c r="C366" s="4"/>
      <c r="D366" s="4"/>
    </row>
    <row r="367" spans="3:4" ht="16" customHeight="1" x14ac:dyDescent="0.25">
      <c r="C367" s="4"/>
      <c r="D367" s="4"/>
    </row>
    <row r="368" spans="3:4" ht="16" customHeight="1" x14ac:dyDescent="0.25">
      <c r="C368" s="4"/>
      <c r="D368" s="4"/>
    </row>
    <row r="369" spans="3:4" ht="16" customHeight="1" x14ac:dyDescent="0.25">
      <c r="C369" s="4"/>
      <c r="D369" s="4"/>
    </row>
    <row r="370" spans="3:4" ht="16" customHeight="1" x14ac:dyDescent="0.25">
      <c r="C370" s="4"/>
      <c r="D370" s="4"/>
    </row>
    <row r="371" spans="3:4" ht="16" customHeight="1" x14ac:dyDescent="0.25">
      <c r="C371" s="4"/>
      <c r="D371" s="4"/>
    </row>
    <row r="372" spans="3:4" ht="16" customHeight="1" x14ac:dyDescent="0.25">
      <c r="C372" s="4"/>
      <c r="D372" s="4"/>
    </row>
    <row r="373" spans="3:4" ht="16" customHeight="1" x14ac:dyDescent="0.25">
      <c r="C373" s="4"/>
      <c r="D373" s="4"/>
    </row>
    <row r="374" spans="3:4" ht="16" customHeight="1" x14ac:dyDescent="0.25">
      <c r="C374" s="4"/>
      <c r="D374" s="4"/>
    </row>
    <row r="375" spans="3:4" ht="16" customHeight="1" x14ac:dyDescent="0.25">
      <c r="C375" s="4"/>
      <c r="D375" s="4"/>
    </row>
    <row r="376" spans="3:4" ht="16" customHeight="1" x14ac:dyDescent="0.25">
      <c r="C376" s="4"/>
      <c r="D376" s="4"/>
    </row>
    <row r="377" spans="3:4" ht="16" customHeight="1" x14ac:dyDescent="0.25">
      <c r="C377" s="4"/>
      <c r="D377" s="4"/>
    </row>
    <row r="378" spans="3:4" ht="16" customHeight="1" x14ac:dyDescent="0.25">
      <c r="C378" s="4"/>
      <c r="D378" s="4"/>
    </row>
    <row r="379" spans="3:4" ht="16" customHeight="1" x14ac:dyDescent="0.25">
      <c r="C379" s="4"/>
      <c r="D379" s="4"/>
    </row>
    <row r="380" spans="3:4" ht="16" customHeight="1" x14ac:dyDescent="0.25">
      <c r="C380" s="4"/>
      <c r="D380" s="4"/>
    </row>
    <row r="381" spans="3:4" ht="16" customHeight="1" x14ac:dyDescent="0.25">
      <c r="C381" s="4"/>
      <c r="D381" s="4"/>
    </row>
    <row r="382" spans="3:4" ht="16" customHeight="1" x14ac:dyDescent="0.25">
      <c r="C382" s="4"/>
      <c r="D382" s="4"/>
    </row>
    <row r="383" spans="3:4" ht="16" customHeight="1" x14ac:dyDescent="0.25">
      <c r="C383" s="4"/>
      <c r="D383" s="4"/>
    </row>
    <row r="384" spans="3:4" ht="16" customHeight="1" x14ac:dyDescent="0.25">
      <c r="C384" s="4"/>
      <c r="D384" s="4"/>
    </row>
    <row r="385" spans="3:4" ht="16" customHeight="1" x14ac:dyDescent="0.25">
      <c r="C385" s="4"/>
      <c r="D385" s="4"/>
    </row>
    <row r="386" spans="3:4" ht="16" customHeight="1" x14ac:dyDescent="0.25">
      <c r="C386" s="4"/>
      <c r="D386" s="4"/>
    </row>
    <row r="387" spans="3:4" ht="16" customHeight="1" x14ac:dyDescent="0.25">
      <c r="C387" s="4"/>
      <c r="D387" s="4"/>
    </row>
    <row r="388" spans="3:4" ht="16" customHeight="1" x14ac:dyDescent="0.25">
      <c r="C388" s="4"/>
      <c r="D388" s="4"/>
    </row>
    <row r="389" spans="3:4" ht="16" customHeight="1" x14ac:dyDescent="0.25">
      <c r="C389" s="4"/>
      <c r="D389" s="4"/>
    </row>
    <row r="390" spans="3:4" ht="16" customHeight="1" x14ac:dyDescent="0.25">
      <c r="C390" s="4"/>
      <c r="D390" s="4"/>
    </row>
    <row r="391" spans="3:4" ht="16" customHeight="1" x14ac:dyDescent="0.25">
      <c r="C391" s="4"/>
      <c r="D391" s="4"/>
    </row>
    <row r="392" spans="3:4" ht="16" customHeight="1" x14ac:dyDescent="0.25">
      <c r="C392" s="4"/>
      <c r="D392" s="4"/>
    </row>
    <row r="393" spans="3:4" ht="16" customHeight="1" x14ac:dyDescent="0.25">
      <c r="C393" s="4"/>
      <c r="D393" s="4"/>
    </row>
    <row r="394" spans="3:4" ht="16" customHeight="1" x14ac:dyDescent="0.25">
      <c r="C394" s="4"/>
      <c r="D394" s="4"/>
    </row>
    <row r="395" spans="3:4" ht="16" customHeight="1" x14ac:dyDescent="0.25">
      <c r="C395" s="4"/>
      <c r="D395" s="4"/>
    </row>
    <row r="396" spans="3:4" ht="16" customHeight="1" x14ac:dyDescent="0.25">
      <c r="C396" s="4"/>
      <c r="D396" s="4"/>
    </row>
    <row r="397" spans="3:4" ht="16" customHeight="1" x14ac:dyDescent="0.25">
      <c r="C397" s="4"/>
      <c r="D397" s="4"/>
    </row>
    <row r="398" spans="3:4" ht="16" customHeight="1" x14ac:dyDescent="0.25">
      <c r="C398" s="4"/>
      <c r="D398" s="4"/>
    </row>
    <row r="399" spans="3:4" ht="16" customHeight="1" x14ac:dyDescent="0.25">
      <c r="C399" s="4"/>
      <c r="D399" s="4"/>
    </row>
    <row r="400" spans="3:4" ht="16" customHeight="1" x14ac:dyDescent="0.25">
      <c r="C400" s="4"/>
      <c r="D400" s="4"/>
    </row>
    <row r="401" spans="3:4" ht="16" customHeight="1" x14ac:dyDescent="0.25">
      <c r="C401" s="4"/>
      <c r="D401" s="4"/>
    </row>
    <row r="402" spans="3:4" ht="16" customHeight="1" x14ac:dyDescent="0.25">
      <c r="C402" s="4"/>
      <c r="D402" s="4"/>
    </row>
    <row r="403" spans="3:4" ht="16" customHeight="1" x14ac:dyDescent="0.25">
      <c r="C403" s="4"/>
      <c r="D403" s="4"/>
    </row>
    <row r="404" spans="3:4" ht="16" customHeight="1" x14ac:dyDescent="0.25">
      <c r="C404" s="4"/>
      <c r="D404" s="4"/>
    </row>
    <row r="405" spans="3:4" ht="16" customHeight="1" x14ac:dyDescent="0.25">
      <c r="C405" s="4"/>
      <c r="D405" s="4"/>
    </row>
    <row r="406" spans="3:4" ht="16" customHeight="1" x14ac:dyDescent="0.25">
      <c r="C406" s="4"/>
      <c r="D406" s="4"/>
    </row>
    <row r="407" spans="3:4" ht="16" customHeight="1" x14ac:dyDescent="0.25">
      <c r="C407" s="4"/>
      <c r="D407" s="4"/>
    </row>
    <row r="408" spans="3:4" ht="16" customHeight="1" x14ac:dyDescent="0.25">
      <c r="C408" s="4"/>
      <c r="D408" s="4"/>
    </row>
    <row r="409" spans="3:4" ht="16" customHeight="1" x14ac:dyDescent="0.25">
      <c r="C409" s="4"/>
      <c r="D409" s="4"/>
    </row>
    <row r="410" spans="3:4" ht="16" customHeight="1" x14ac:dyDescent="0.25">
      <c r="C410" s="4"/>
      <c r="D410" s="4"/>
    </row>
    <row r="411" spans="3:4" ht="16" customHeight="1" x14ac:dyDescent="0.25">
      <c r="C411" s="4"/>
      <c r="D411" s="4"/>
    </row>
    <row r="412" spans="3:4" ht="16" customHeight="1" x14ac:dyDescent="0.25">
      <c r="C412" s="4"/>
      <c r="D412" s="4"/>
    </row>
    <row r="413" spans="3:4" ht="16" customHeight="1" x14ac:dyDescent="0.25">
      <c r="C413" s="4"/>
      <c r="D413" s="4"/>
    </row>
    <row r="414" spans="3:4" ht="16" customHeight="1" x14ac:dyDescent="0.25">
      <c r="C414" s="4"/>
      <c r="D414" s="4"/>
    </row>
    <row r="415" spans="3:4" ht="16" customHeight="1" x14ac:dyDescent="0.25">
      <c r="C415" s="4"/>
      <c r="D415" s="4"/>
    </row>
    <row r="416" spans="3:4" ht="16" customHeight="1" x14ac:dyDescent="0.25">
      <c r="C416" s="4"/>
      <c r="D416" s="4"/>
    </row>
    <row r="417" spans="3:4" ht="16" customHeight="1" x14ac:dyDescent="0.25">
      <c r="C417" s="4"/>
      <c r="D417" s="4"/>
    </row>
    <row r="418" spans="3:4" ht="16" customHeight="1" x14ac:dyDescent="0.25">
      <c r="C418" s="4"/>
      <c r="D418" s="4"/>
    </row>
    <row r="419" spans="3:4" ht="16" customHeight="1" x14ac:dyDescent="0.25">
      <c r="C419" s="4"/>
      <c r="D419" s="4"/>
    </row>
    <row r="420" spans="3:4" ht="16" customHeight="1" x14ac:dyDescent="0.25">
      <c r="C420" s="4"/>
      <c r="D420" s="4"/>
    </row>
    <row r="421" spans="3:4" ht="16" customHeight="1" x14ac:dyDescent="0.25">
      <c r="C421" s="4"/>
      <c r="D421" s="4"/>
    </row>
    <row r="422" spans="3:4" ht="16" customHeight="1" x14ac:dyDescent="0.25">
      <c r="C422" s="4"/>
      <c r="D422" s="4"/>
    </row>
    <row r="423" spans="3:4" ht="16" customHeight="1" x14ac:dyDescent="0.25">
      <c r="C423" s="4"/>
      <c r="D423" s="4"/>
    </row>
    <row r="424" spans="3:4" ht="16" customHeight="1" x14ac:dyDescent="0.25">
      <c r="C424" s="4"/>
      <c r="D424" s="4"/>
    </row>
    <row r="425" spans="3:4" ht="16" customHeight="1" x14ac:dyDescent="0.25">
      <c r="C425" s="4"/>
      <c r="D425" s="4"/>
    </row>
    <row r="426" spans="3:4" ht="16" customHeight="1" x14ac:dyDescent="0.25">
      <c r="C426" s="4"/>
      <c r="D426" s="4"/>
    </row>
    <row r="427" spans="3:4" ht="16" customHeight="1" x14ac:dyDescent="0.25">
      <c r="C427" s="4"/>
      <c r="D427" s="4"/>
    </row>
    <row r="428" spans="3:4" ht="16" customHeight="1" x14ac:dyDescent="0.25">
      <c r="C428" s="4"/>
      <c r="D428" s="4"/>
    </row>
    <row r="429" spans="3:4" ht="16" customHeight="1" x14ac:dyDescent="0.25">
      <c r="C429" s="4"/>
      <c r="D429" s="4"/>
    </row>
    <row r="430" spans="3:4" ht="16" customHeight="1" x14ac:dyDescent="0.25">
      <c r="C430" s="4"/>
      <c r="D430" s="4"/>
    </row>
    <row r="431" spans="3:4" ht="16" customHeight="1" x14ac:dyDescent="0.25">
      <c r="C431" s="4"/>
      <c r="D431" s="4"/>
    </row>
    <row r="432" spans="3:4" ht="16" customHeight="1" x14ac:dyDescent="0.25">
      <c r="C432" s="4"/>
      <c r="D432" s="4"/>
    </row>
    <row r="433" spans="3:4" ht="16" customHeight="1" x14ac:dyDescent="0.25">
      <c r="C433" s="4"/>
      <c r="D433" s="4"/>
    </row>
    <row r="434" spans="3:4" ht="16" customHeight="1" x14ac:dyDescent="0.25">
      <c r="C434" s="4"/>
      <c r="D434" s="4"/>
    </row>
    <row r="435" spans="3:4" ht="16" customHeight="1" x14ac:dyDescent="0.25">
      <c r="C435" s="4"/>
      <c r="D435" s="4"/>
    </row>
    <row r="436" spans="3:4" ht="16" customHeight="1" x14ac:dyDescent="0.25">
      <c r="C436" s="4"/>
      <c r="D436" s="4"/>
    </row>
    <row r="437" spans="3:4" ht="16" customHeight="1" x14ac:dyDescent="0.25">
      <c r="C437" s="4"/>
      <c r="D437" s="4"/>
    </row>
    <row r="438" spans="3:4" ht="16" customHeight="1" x14ac:dyDescent="0.25">
      <c r="C438" s="4"/>
      <c r="D438" s="4"/>
    </row>
  </sheetData>
  <mergeCells count="119">
    <mergeCell ref="A268:G268"/>
    <mergeCell ref="B172:G172"/>
    <mergeCell ref="B173:G173"/>
    <mergeCell ref="B176:G176"/>
    <mergeCell ref="B188:G188"/>
    <mergeCell ref="B189:G189"/>
    <mergeCell ref="B137:G137"/>
    <mergeCell ref="B7:G7"/>
    <mergeCell ref="B30:G30"/>
    <mergeCell ref="B35:G35"/>
    <mergeCell ref="B34:G34"/>
    <mergeCell ref="B39:G39"/>
    <mergeCell ref="B25:G25"/>
    <mergeCell ref="B10:G10"/>
    <mergeCell ref="B19:G19"/>
    <mergeCell ref="B24:G24"/>
    <mergeCell ref="B29:G29"/>
    <mergeCell ref="B20:G20"/>
    <mergeCell ref="B15:G15"/>
    <mergeCell ref="B11:G11"/>
    <mergeCell ref="B88:G88"/>
    <mergeCell ref="B151:G151"/>
    <mergeCell ref="B155:G155"/>
    <mergeCell ref="B75:G75"/>
    <mergeCell ref="B169:G169"/>
    <mergeCell ref="A7:A128"/>
    <mergeCell ref="B132:G132"/>
    <mergeCell ref="B140:G140"/>
    <mergeCell ref="B143:G143"/>
    <mergeCell ref="B124:G124"/>
    <mergeCell ref="B115:G115"/>
    <mergeCell ref="B111:G111"/>
    <mergeCell ref="B119:G119"/>
    <mergeCell ref="B128:G128"/>
    <mergeCell ref="B93:G93"/>
    <mergeCell ref="B96:G96"/>
    <mergeCell ref="B40:G40"/>
    <mergeCell ref="B65:G65"/>
    <mergeCell ref="B66:G66"/>
    <mergeCell ref="B45:G45"/>
    <mergeCell ref="B60:G60"/>
    <mergeCell ref="B71:G71"/>
    <mergeCell ref="B14:G14"/>
    <mergeCell ref="B48:G48"/>
    <mergeCell ref="B54:G54"/>
    <mergeCell ref="B59:G59"/>
    <mergeCell ref="B114:G114"/>
    <mergeCell ref="B192:G192"/>
    <mergeCell ref="B223:G223"/>
    <mergeCell ref="A129:A196"/>
    <mergeCell ref="B196:G196"/>
    <mergeCell ref="B164:G164"/>
    <mergeCell ref="B156:G156"/>
    <mergeCell ref="B181:G181"/>
    <mergeCell ref="B185:G185"/>
    <mergeCell ref="B148:G148"/>
    <mergeCell ref="B141:G141"/>
    <mergeCell ref="B144:G144"/>
    <mergeCell ref="B152:G152"/>
    <mergeCell ref="B129:G129"/>
    <mergeCell ref="B133:G133"/>
    <mergeCell ref="B197:G197"/>
    <mergeCell ref="B193:G193"/>
    <mergeCell ref="B218:G218"/>
    <mergeCell ref="B160:G160"/>
    <mergeCell ref="B163:G163"/>
    <mergeCell ref="B168:G168"/>
    <mergeCell ref="B159:G159"/>
    <mergeCell ref="B147:G147"/>
    <mergeCell ref="B180:G180"/>
    <mergeCell ref="B184:G184"/>
    <mergeCell ref="B217:G217"/>
    <mergeCell ref="B248:G248"/>
    <mergeCell ref="B204:G204"/>
    <mergeCell ref="A218:A248"/>
    <mergeCell ref="B203:G203"/>
    <mergeCell ref="B237:G237"/>
    <mergeCell ref="B227:G227"/>
    <mergeCell ref="B231:G231"/>
    <mergeCell ref="B228:G228"/>
    <mergeCell ref="B210:G210"/>
    <mergeCell ref="B241:G241"/>
    <mergeCell ref="B245:G245"/>
    <mergeCell ref="B136:G136"/>
    <mergeCell ref="B106:G106"/>
    <mergeCell ref="B84:G84"/>
    <mergeCell ref="B79:G79"/>
    <mergeCell ref="B89:G89"/>
    <mergeCell ref="B102:G102"/>
    <mergeCell ref="A249:A265"/>
    <mergeCell ref="B259:G259"/>
    <mergeCell ref="B261:G261"/>
    <mergeCell ref="B262:G262"/>
    <mergeCell ref="B252:G252"/>
    <mergeCell ref="B251:G251"/>
    <mergeCell ref="B249:G249"/>
    <mergeCell ref="B256:G256"/>
    <mergeCell ref="B258:G258"/>
    <mergeCell ref="B265:G265"/>
    <mergeCell ref="B255:G255"/>
    <mergeCell ref="B224:G224"/>
    <mergeCell ref="A197:A217"/>
    <mergeCell ref="B236:G236"/>
    <mergeCell ref="B232:G232"/>
    <mergeCell ref="B240:G240"/>
    <mergeCell ref="B244:G244"/>
    <mergeCell ref="B211:G211"/>
    <mergeCell ref="B70:G70"/>
    <mergeCell ref="B44:G44"/>
    <mergeCell ref="B74:G74"/>
    <mergeCell ref="B85:G85"/>
    <mergeCell ref="B120:G120"/>
    <mergeCell ref="B125:G125"/>
    <mergeCell ref="B97:G97"/>
    <mergeCell ref="B92:G92"/>
    <mergeCell ref="B110:G110"/>
    <mergeCell ref="B105:G105"/>
    <mergeCell ref="B101:G101"/>
    <mergeCell ref="B80:G80"/>
  </mergeCells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ba2dd6-5bb4-4d95-adf6-b920e675d944">
      <Terms xmlns="http://schemas.microsoft.com/office/infopath/2007/PartnerControls"/>
    </lcf76f155ced4ddcb4097134ff3c332f>
    <TaxCatchAll xmlns="19626d06-eb41-4da5-8e39-2a758ba2fa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0324EAC564AE4893A2721A1C5EA535" ma:contentTypeVersion="11" ma:contentTypeDescription="Crée un document." ma:contentTypeScope="" ma:versionID="78b73ac272df7eb2a28129e8e3964a8e">
  <xsd:schema xmlns:xsd="http://www.w3.org/2001/XMLSchema" xmlns:xs="http://www.w3.org/2001/XMLSchema" xmlns:p="http://schemas.microsoft.com/office/2006/metadata/properties" xmlns:ns2="2aba2dd6-5bb4-4d95-adf6-b920e675d944" xmlns:ns3="19626d06-eb41-4da5-8e39-2a758ba2fa29" targetNamespace="http://schemas.microsoft.com/office/2006/metadata/properties" ma:root="true" ma:fieldsID="688a13f3dfa4de93a51e02a97ba8fc56" ns2:_="" ns3:_="">
    <xsd:import namespace="2aba2dd6-5bb4-4d95-adf6-b920e675d944"/>
    <xsd:import namespace="19626d06-eb41-4da5-8e39-2a758ba2fa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a2dd6-5bb4-4d95-adf6-b920e675d9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4fb0b088-da3c-47ed-872c-fc1360427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26d06-eb41-4da5-8e39-2a758ba2fa2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7086bb-376d-4a3a-ba12-bfd172b56b5a}" ma:internalName="TaxCatchAll" ma:showField="CatchAllData" ma:web="19626d06-eb41-4da5-8e39-2a758ba2fa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F59A64-117D-4996-BC62-3E3F56A3BB7B}">
  <ds:schemaRefs>
    <ds:schemaRef ds:uri="http://www.w3.org/XML/1998/namespace"/>
    <ds:schemaRef ds:uri="2aba2dd6-5bb4-4d95-adf6-b920e675d944"/>
    <ds:schemaRef ds:uri="19626d06-eb41-4da5-8e39-2a758ba2fa29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F6C3EC-2C41-40D0-B083-7DC101AA99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503EFB-007E-4681-B00A-6F20F480A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ba2dd6-5bb4-4d95-adf6-b920e675d944"/>
    <ds:schemaRef ds:uri="19626d06-eb41-4da5-8e39-2a758ba2fa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9088468-0951-4aef-9cc3-0a346e475ddc}" enabled="1" method="Privileged" siteId="{aca3c8d6-aa71-4e1a-a10e-03572fc58c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Kaisserian, Alize /FR</dc:creator>
  <cp:keywords/>
  <dc:description/>
  <cp:lastModifiedBy>Kaisserian, Alize /FR</cp:lastModifiedBy>
  <cp:lastPrinted>2026-07-27T14:30:53Z</cp:lastPrinted>
  <dcterms:created xsi:type="dcterms:W3CDTF">2026-05-29T12:20:01Z</dcterms:created>
  <dcterms:modified xsi:type="dcterms:W3CDTF">2026-07-29T11:36:07Z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0x0101001C0324EAC564AE4893A2721A1C5EA535</vt:lpwstr>
  </property>
  <property fmtid="{D5CDD505-2E9C-101B-9397-08002B2CF9AE}" pid="3" name="MediaServiceImageTags">
    <vt:lpwstr/>
  </property>
</Properties>
</file>